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Логистик Инвест\"/>
    </mc:Choice>
  </mc:AlternateContent>
  <bookViews>
    <workbookView xWindow="-15" yWindow="-15" windowWidth="13560" windowHeight="11940" tabRatio="733"/>
  </bookViews>
  <sheets>
    <sheet name="Титульный лист" sheetId="1" r:id="rId1"/>
    <sheet name="баланс" sheetId="10" r:id="rId2"/>
    <sheet name="Отчет о прибылях и убытках" sheetId="11" r:id="rId3"/>
    <sheet name="Отчет об измен.собств.капитала" sheetId="13" r:id="rId4"/>
    <sheet name="Отчет о движении ден.средств" sheetId="14" r:id="rId5"/>
    <sheet name="форма2" sheetId="17" r:id="rId6"/>
  </sheets>
  <externalReferences>
    <externalReference r:id="rId7"/>
  </externalReferences>
  <definedNames>
    <definedName name="квартал" localSheetId="5">'[1]Титульный лист'!$V$8:$V$10</definedName>
    <definedName name="квартал">'Титульный лист'!$V$8:$V$10</definedName>
    <definedName name="_xlnm.Print_Area" localSheetId="1">баланс!$A$1:$E$77</definedName>
    <definedName name="_xlnm.Print_Area" localSheetId="5">форма2!$A$1:$H$64</definedName>
  </definedNames>
  <calcPr calcId="162913"/>
</workbook>
</file>

<file path=xl/calcChain.xml><?xml version="1.0" encoding="utf-8"?>
<calcChain xmlns="http://schemas.openxmlformats.org/spreadsheetml/2006/main">
  <c r="D50" i="10" l="1"/>
  <c r="E50" i="10" l="1"/>
  <c r="F28" i="17" l="1"/>
  <c r="E62" i="10" l="1"/>
  <c r="E76" i="10" s="1"/>
  <c r="D62" i="10"/>
  <c r="D76" i="10" s="1"/>
  <c r="E58" i="10"/>
  <c r="D58" i="10"/>
  <c r="D77" i="10" s="1"/>
  <c r="E21" i="10"/>
  <c r="E36" i="10" s="1"/>
  <c r="E37" i="10" s="1"/>
  <c r="D21" i="10"/>
  <c r="D36" i="10" s="1"/>
  <c r="E9" i="10"/>
  <c r="E19" i="10" s="1"/>
  <c r="D9" i="10"/>
  <c r="D19" i="10" s="1"/>
  <c r="E77" i="10" l="1"/>
  <c r="D37" i="10"/>
  <c r="F25" i="17"/>
  <c r="H25" i="17"/>
  <c r="H28" i="17"/>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comments4.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comments5.xml><?xml version="1.0" encoding="utf-8"?>
<comments xmlns="http://schemas.openxmlformats.org/spreadsheetml/2006/main">
  <authors>
    <author>Сергей Бондарев</author>
  </authors>
  <commentList>
    <comment ref="C5" authorId="0" shapeId="0">
      <text>
        <r>
          <rPr>
            <b/>
            <sz val="9"/>
            <color indexed="81"/>
            <rFont val="Tahoma"/>
            <family val="2"/>
            <charset val="204"/>
          </rPr>
          <t>Укажите период</t>
        </r>
        <r>
          <rPr>
            <sz val="9"/>
            <color indexed="81"/>
            <rFont val="Tahoma"/>
            <family val="2"/>
            <charset val="204"/>
          </rPr>
          <t xml:space="preserve">
</t>
        </r>
      </text>
    </comment>
    <comment ref="D5"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<sst xmlns="http://schemas.openxmlformats.org/spreadsheetml/2006/main" count="808" uniqueCount="249">
  <si>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</si>
  <si>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</si>
  <si>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</si>
  <si>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</si>
  <si>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</si>
  <si>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</si>
  <si>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</si>
  <si>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</si>
  <si>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</si>
  <si>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</si>
  <si>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</si>
  <si>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</si>
  <si>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</si>
  <si>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</si>
  <si>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</si>
  <si>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</si>
  <si>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</si>
  <si>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</si>
  <si>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</si>
  <si>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</si>
  <si>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</si>
  <si>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</si>
  <si>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</si>
  <si>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</si>
  <si>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</si>
  <si>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</si>
  <si>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</si>
  <si>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</si>
  <si>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</si>
  <si>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</si>
  <si>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</si>
  <si>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</si>
  <si>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</si>
  <si>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</si>
  <si>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</si>
  <si>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</si>
  <si>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</si>
  <si>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</si>
  <si>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</si>
  <si>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</si>
  <si>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</si>
  <si>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</si>
  <si>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</si>
  <si>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</si>
  <si>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</si>
  <si>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</si>
  <si>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</si>
  <si>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</si>
  <si>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</si>
  <si>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</si>
  <si>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</si>
  <si>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</si>
  <si>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</si>
  <si>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</si>
  <si>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</si>
  <si>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</si>
  <si>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</si>
  <si>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</si>
  <si>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</si>
  <si>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</si>
  <si>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</si>
  <si>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</si>
  <si>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</si>
  <si>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</si>
  <si>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</si>
  <si>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</si>
  <si>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</si>
  <si>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</si>
  <si>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</si>
  <si>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</si>
  <si>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</si>
  <si>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</si>
  <si>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</si>
  <si>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</si>
  <si>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</si>
  <si>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</si>
  <si>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</si>
  <si>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</si>
  <si>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</si>
  <si>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</si>
  <si>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</si>
  <si>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</si>
  <si>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</si>
  <si>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</si>
  <si>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</si>
  <si>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</si>
  <si>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</si>
  <si>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</si>
  <si>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</si>
  <si>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</si>
  <si>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</si>
  <si>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</si>
  <si>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</si>
  <si>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</si>
  <si>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</si>
  <si>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</si>
  <si>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</si>
  <si>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</si>
  <si>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</si>
  <si>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</si>
  <si>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</si>
  <si>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</si>
  <si>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</si>
  <si>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</si>
  <si>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</si>
  <si>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</si>
  <si>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</si>
  <si>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</si>
  <si>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</si>
  <si>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</si>
  <si>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</si>
  <si>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</si>
  <si>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</si>
  <si>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</si>
  <si>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</si>
  <si>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</si>
  <si>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</si>
  <si>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нет</t>
  </si>
  <si>
    <t>Форма 2</t>
  </si>
  <si>
    <t>ИНФОРМАЦИЯ</t>
  </si>
  <si>
    <t>об эмитенте облигаций и его деятельности</t>
  </si>
  <si>
    <t xml:space="preserve">                                                                по состоянию на</t>
  </si>
  <si>
    <t xml:space="preserve">1. Учетный номер плательщика (УНП) </t>
  </si>
  <si>
    <t>Сокращенное наименование эмитента</t>
  </si>
  <si>
    <t xml:space="preserve"> Местонахождение эмитента (местонахождение , почтовый адрес, телефон, факс ( с международным кодом)</t>
  </si>
  <si>
    <t>2. Отдельные показатели деятельности эмитента облигаций:</t>
  </si>
  <si>
    <t>Наименование показателя</t>
  </si>
  <si>
    <t>Единица измерения</t>
  </si>
  <si>
    <t xml:space="preserve">  На отчетную дату</t>
  </si>
  <si>
    <t>На аналогичную дату прошлого года</t>
  </si>
  <si>
    <t>тысяч рублей</t>
  </si>
  <si>
    <t>Себестоимость реализованной продукции, товаров, работ, услуг</t>
  </si>
  <si>
    <t>Прибыль (убыток) от инвестиционной и финансовой деятельности</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</si>
  <si>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</si>
  <si>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 xml:space="preserve"> 3. Аудиторское  заключение  по бухгалтерской и (или) финансовой отчетности
подготовлено:</t>
  </si>
  <si>
    <t>___ _____________ 20__ г.</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</si>
  <si>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</si>
  <si>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Аудит не проводился</t>
  </si>
  <si>
    <t>Период, за который проводился аудит:</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</si>
  <si>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</si>
  <si>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и (или) финансовой отчетности в полном объеме:</t>
  </si>
  <si>
    <t>Руководитель</t>
  </si>
  <si>
    <t>(подпись)</t>
  </si>
  <si>
    <t>(инициалы, фамилия)</t>
  </si>
  <si>
    <t xml:space="preserve">Главный бухгалтер либо
руководитель организации или
индивидуальный предприниматель,
оказывающие эмитенту услуги по
ведению бухгалтерского учета и
составлению бухгалтерской и (или)
финансовой отчетности              </t>
  </si>
  <si>
    <t>(инициалы , фамилия)</t>
  </si>
  <si>
    <t xml:space="preserve">Лицо, ответственное
за подготовку отчета              </t>
  </si>
  <si>
    <t>( наименование должности служащего, инициалы,   фамилия, телефон)</t>
  </si>
  <si>
    <t>375-17-3510121</t>
  </si>
  <si>
    <t>IV квартал</t>
  </si>
  <si>
    <t xml:space="preserve"> на 30 июня 2024 г</t>
  </si>
  <si>
    <t>на 30 июня 2024 г.</t>
  </si>
  <si>
    <t>на 31 декабря 2023 г.</t>
  </si>
  <si>
    <t>за январь-июнь 2024 года</t>
  </si>
  <si>
    <t>за январь- июнь 2023 года</t>
  </si>
  <si>
    <t>ОТЧЕТ
об изменении собсвтенного капиатала</t>
  </si>
  <si>
    <t>Устав-ный капитал</t>
  </si>
  <si>
    <t>Неопла-ченная часть уставного капитала</t>
  </si>
  <si>
    <t>Собст-венные акции (доли в уставном капитале)</t>
  </si>
  <si>
    <t xml:space="preserve">Резерв-ный капитал </t>
  </si>
  <si>
    <t>Добавоч-ный капитал</t>
  </si>
  <si>
    <t>Нераспре-деленная прибыль (непокрытый убыток)</t>
  </si>
  <si>
    <t>Итого</t>
  </si>
  <si>
    <t>Корректировки в связи с изменением учетной политики</t>
  </si>
  <si>
    <t>Корректировки в связи с исправлением ошибок</t>
  </si>
  <si>
    <t>Увеличение собственного капитала – всего</t>
  </si>
  <si>
    <t>переоценка долгосрочных активов</t>
  </si>
  <si>
    <t>доходы от прочих операций, не включаемые в чистую прибыль (убыток)</t>
  </si>
  <si>
    <t>увеличение номинальной стоимости акций</t>
  </si>
  <si>
    <t>вклады собственника имущества (учредителей, участников)</t>
  </si>
  <si>
    <t>реорганизация</t>
  </si>
  <si>
    <t>Уменьшение собственного капитала – всего</t>
  </si>
  <si>
    <t>убыток</t>
  </si>
  <si>
    <t>расходы от прочих операций, не включаемые в чистую прибыль (убыток)</t>
  </si>
  <si>
    <t>уменьшение номинальной стоимости акций</t>
  </si>
  <si>
    <t>выкуп акций (долей в уставном капитале)</t>
  </si>
  <si>
    <t xml:space="preserve"> -   </t>
  </si>
  <si>
    <t xml:space="preserve">               -   </t>
  </si>
  <si>
    <t>дивиденды и другие доходы от участия в уставном капитале организации</t>
  </si>
  <si>
    <t>Изменение уставного капитала</t>
  </si>
  <si>
    <t>Изменение резервного капитала</t>
  </si>
  <si>
    <t>Изменение добавочного капитала</t>
  </si>
  <si>
    <t>Остаток на 30.06.2023 г.</t>
  </si>
  <si>
    <t>Остаток на 30.06.2024 г.</t>
  </si>
  <si>
    <t>Движение денежных средств по текущей деятельности</t>
  </si>
  <si>
    <t>Поступило денежных средств – всего</t>
  </si>
  <si>
    <t>от покупателей продукции, товаров, заказчиков работ, услуг</t>
  </si>
  <si>
    <t>от покупателей материалов и других запасов</t>
  </si>
  <si>
    <t>роялти</t>
  </si>
  <si>
    <t>прочие поступления</t>
  </si>
  <si>
    <t>Направлено денежных средств – всего</t>
  </si>
  <si>
    <t>на приобретение запасов, работ, услуг</t>
  </si>
  <si>
    <t>на оплату труда</t>
  </si>
  <si>
    <t>на уплату налогов и сборов</t>
  </si>
  <si>
    <t>на прочие выплаты</t>
  </si>
  <si>
    <t>Результат движения денежных средств по текущей деятельности</t>
  </si>
  <si>
    <t>Движение денежных средств по инвестиционной деятельности</t>
  </si>
  <si>
    <t>от покупателей основных средств, нематериальных активов и других долгосрочных активов</t>
  </si>
  <si>
    <t>возврат предоставленных займов</t>
  </si>
  <si>
    <t>доходы от участия в уставном капитале других организаций</t>
  </si>
  <si>
    <t>проценты</t>
  </si>
  <si>
    <t>на приобретение и создание основных средств, нематериальных активов и других долгосрочных активов</t>
  </si>
  <si>
    <t>на предоставление займов</t>
  </si>
  <si>
    <t>на вклады в уставный капитал других организаций</t>
  </si>
  <si>
    <t>прочие выплаты</t>
  </si>
  <si>
    <t>Результат движения денежных средств по инвестиционной деятельности</t>
  </si>
  <si>
    <t>Движение денежных средств по финансовой деятельности</t>
  </si>
  <si>
    <t xml:space="preserve">Поступило денежных средств – всего </t>
  </si>
  <si>
    <t>кредиты и займы</t>
  </si>
  <si>
    <t xml:space="preserve">от выпуска акций </t>
  </si>
  <si>
    <t xml:space="preserve">прочие поступления </t>
  </si>
  <si>
    <t>Направлено денежных средств – всего</t>
  </si>
  <si>
    <t>на погашение кредитов и займов</t>
  </si>
  <si>
    <t>на выплаты дивидендов и других доходов от участия в уставном капитале организации</t>
  </si>
  <si>
    <t>на выплаты процентов</t>
  </si>
  <si>
    <t>на лизинговые платежи</t>
  </si>
  <si>
    <t>Результат движения денежных средств по финансовой деятельности</t>
  </si>
  <si>
    <t>Результат движения денежных средств по текущей, инвестиционной и финансовой деятельности</t>
  </si>
  <si>
    <t xml:space="preserve">Остаток денежных средств и эквивалентов </t>
  </si>
  <si>
    <t>Влияние изменений курсов иностранных валют</t>
  </si>
  <si>
    <t xml:space="preserve">За  январь -  июнь </t>
  </si>
  <si>
    <t>2024 года</t>
  </si>
  <si>
    <t xml:space="preserve">За  январь  -  июнь </t>
  </si>
  <si>
    <t xml:space="preserve"> 2023 года</t>
  </si>
  <si>
    <t>ОТЧЕТ</t>
  </si>
  <si>
    <t>о движении денежных средств</t>
  </si>
  <si>
    <t xml:space="preserve">    -   </t>
  </si>
  <si>
    <t xml:space="preserve">За  январь - июнь 2023 года </t>
  </si>
  <si>
    <t xml:space="preserve">чистая прибыль </t>
  </si>
  <si>
    <t xml:space="preserve">выпуск дополнительных акций </t>
  </si>
  <si>
    <t xml:space="preserve">За  январь - июнь 2024 года </t>
  </si>
  <si>
    <t>денежных средств на 30.06.2024 г.</t>
  </si>
  <si>
    <t>ООО "АйДи Логистик Инвест"</t>
  </si>
  <si>
    <t>692175147</t>
  </si>
  <si>
    <t>РБ, Минская обл., Минский р-н, Боровлянский с/с, д.Королев Стан, ул.Московская 17/5, пом.3.</t>
  </si>
  <si>
    <t>idlogistic@mail.ru</t>
  </si>
  <si>
    <t>Ольхова О.К.</t>
  </si>
  <si>
    <t>Ольхов А.В.</t>
  </si>
  <si>
    <t xml:space="preserve"> РБ, Минская обл., Минский р-н, Боровлянский с/с, д.Королев Стан, ул.Московская 17/5, пом. 3. Почтовый адрес: 220080 г.Минск, ул.Будславская 23, каб.12</t>
  </si>
  <si>
    <t>Общество с ограниченной ответственностью "АйДи Логистик Инвест"</t>
  </si>
  <si>
    <t xml:space="preserve">   -   </t>
  </si>
  <si>
    <t>Остаток на  31.12.2022 г.</t>
  </si>
  <si>
    <t>Скорректированный остаток на 31.12.2022 г.</t>
  </si>
  <si>
    <t>Остаток на 31.12.2023 г.</t>
  </si>
  <si>
    <t>Скорректированный остаток на 31.12.2023 г.</t>
  </si>
  <si>
    <t>денежных средств на  31.12.2023 г.</t>
  </si>
  <si>
    <t>30 июня 2024 г.</t>
  </si>
  <si>
    <t xml:space="preserve">Гл. бухгалтер Ольхова О.К. </t>
  </si>
  <si>
    <t xml:space="preserve">Тел. 351-01-21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</si>
</sst>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34" x14ac:knownFonts="1">
    <font>
      <sz val="10"/>
      <name val="Arial Cy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
      <b/>
      <sz val="13"/>
      <color theme="1"/>
      <name val="Times New Roman"/>
      <family val="1"/>
      <charset val="204"/>
    </font>
    <font>
      <sz val="13"/>
      <color theme="1"/>
      <name val="Times New Roman"/>
      <family val="1"/>
      <charset val="204"/>
    </font>
    <font>
      <b/>
      <sz val="12"/>
      <color theme="1"/>
      <name val="Times New Roman"/>
      <family val="1"/>
      <charset val="204"/>
    </font>
    <font>
      <sz val="12"/>
      <color theme="1"/>
      <name val="Times New Roman"/>
      <family val="1"/>
      <charset val="204"/>
    </font>
    <font>
      <sz val="10"/>
      <color theme="1"/>
      <name val="Times New Roman"/>
      <family val="1"/>
      <charset val="204"/>
    </font>
    <font>
      <sz val="10"/>
      <color rgb="FFFF0000"/>
      <name val="Times New Roman"/>
      <family val="1"/>
      <charset val="204"/>
    </font>
    <font>
      <sz val="11"/>
      <color rgb="FF000000"/>
      <name val="Calibri"/>
      <family val="2"/>
      <charset val="204"/>
    </font>
    <font>
      <sz val="10"/>
      <color indexed="10"/>
      <name val="Times New Roman"/>
      <family val="1"/>
      <charset val="204"/>
    </font>
  </fonts>
  <fills count="2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0" fillId="0" borderId="0"/>
    <xf numFmtId="164" fontId="5" fillId="0" borderId="0" applyFont="0" applyFill="0" applyBorder="0" applyAlignment="0" applyProtection="0"/>
    <xf numFmtId="0" fontId="4" fillId="0" borderId="0"/>
    <xf numFmtId="0" fontId="3" fillId="0" borderId="0"/>
    <xf numFmtId="0" fontId="2" fillId="0" borderId="0"/>
    <xf numFmtId="0" fontId="1" fillId="0" borderId="0"/>
  </cellStyleXfs>
  <cellXfs count="231">
    <xf numFmtId="0" fontId="0" fillId="0" borderId="0" xfId="0"/>
    <xf numFmtId="0" fontId="10" fillId="0" borderId="0" xfId="19"/>
    <xf numFmtId="0" fontId="14" fillId="0" borderId="0" xfId="19" applyFont="1"/>
    <xf numFmtId="0" fontId="14" fillId="0" borderId="1" xfId="19" applyFont="1" applyBorder="1" applyAlignment="1">
      <alignment horizontal="center"/>
    </xf>
    <xf numFmtId="0" fontId="14" fillId="0" borderId="1" xfId="19" applyFont="1" applyBorder="1" applyAlignment="1">
      <alignment horizontal="justify" vertical="center"/>
    </xf>
    <xf numFmtId="0" fontId="14" fillId="0" borderId="1" xfId="19" applyFont="1" applyBorder="1"/>
    <xf numFmtId="0" fontId="14" fillId="0" borderId="1" xfId="19" applyFont="1" applyBorder="1" applyAlignment="1">
      <alignment horizontal="center" vertical="center"/>
    </xf>
    <xf numFmtId="0" fontId="14" fillId="0" borderId="2" xfId="19" applyFont="1" applyBorder="1"/>
    <xf numFmtId="0" fontId="14" fillId="0" borderId="3" xfId="19" applyFont="1" applyBorder="1"/>
    <xf numFmtId="0" fontId="14" fillId="0" borderId="2" xfId="19" applyFont="1" applyBorder="1" applyAlignment="1">
      <alignment horizontal="left"/>
    </xf>
    <xf numFmtId="0" fontId="14" fillId="0" borderId="4" xfId="19" applyFont="1" applyBorder="1" applyAlignment="1">
      <alignment horizontal="left" wrapText="1"/>
    </xf>
    <xf numFmtId="0" fontId="14" fillId="0" borderId="3" xfId="19" applyFont="1" applyBorder="1" applyAlignment="1">
      <alignment horizontal="left"/>
    </xf>
    <xf numFmtId="0" fontId="14" fillId="0" borderId="4" xfId="19" applyFont="1" applyBorder="1"/>
    <xf numFmtId="0" fontId="14" fillId="0" borderId="4" xfId="19" applyFont="1" applyBorder="1" applyAlignment="1">
      <alignment horizontal="left"/>
    </xf>
    <xf numFmtId="0" fontId="14" fillId="0" borderId="2" xfId="19" applyFont="1" applyBorder="1" applyAlignment="1">
      <alignment horizontal="justify"/>
    </xf>
    <xf numFmtId="0" fontId="14" fillId="0" borderId="3" xfId="19" applyFont="1" applyBorder="1" applyAlignment="1">
      <alignment horizontal="justify"/>
    </xf>
    <xf numFmtId="0" fontId="15" fillId="0" borderId="0" xfId="19" applyFont="1"/>
    <xf numFmtId="0" fontId="15" fillId="0" borderId="1" xfId="19" applyFont="1" applyBorder="1" applyAlignment="1">
      <alignment horizontal="center"/>
    </xf>
    <xf numFmtId="0" fontId="15" fillId="0" borderId="1" xfId="19" applyFont="1" applyBorder="1" applyAlignment="1">
      <alignment horizontal="left"/>
    </xf>
    <xf numFmtId="0" fontId="15" fillId="0" borderId="1" xfId="19" applyFont="1" applyBorder="1" applyAlignment="1">
      <alignment horizontal="left" wrapText="1"/>
    </xf>
    <xf numFmtId="0" fontId="15" fillId="0" borderId="5" xfId="19" applyFont="1" applyBorder="1" applyAlignment="1">
      <alignment horizontal="left"/>
    </xf>
    <xf numFmtId="0" fontId="15" fillId="0" borderId="6" xfId="19" applyFont="1" applyBorder="1" applyAlignment="1">
      <alignment horizontal="left"/>
    </xf>
    <xf numFmtId="0" fontId="15" fillId="0" borderId="7" xfId="19" applyFont="1" applyBorder="1" applyAlignment="1">
      <alignment horizontal="left"/>
    </xf>
    <xf numFmtId="0" fontId="15" fillId="0" borderId="1" xfId="19" applyFont="1" applyBorder="1" applyAlignment="1">
      <alignment horizontal="center" wrapText="1"/>
    </xf>
    <xf numFmtId="0" fontId="12" fillId="0" borderId="0" xfId="0" applyFont="1"/>
    <xf numFmtId="0" fontId="12" fillId="0" borderId="0" xfId="0" applyFont="1" applyAlignment="1">
      <alignment horizontal="right"/>
    </xf>
    <xf numFmtId="167" fontId="17" fillId="16" borderId="1" xfId="0" applyNumberFormat="1" applyFont="1" applyFill="1" applyBorder="1" applyAlignment="1" applyProtection="1">
      <alignment horizontal="center" vertical="center" wrapText="1"/>
      <protection locked="0"/>
    </xf>
    <xf numFmtId="165" fontId="18" fillId="16" borderId="1" xfId="20" applyNumberFormat="1" applyFont="1" applyFill="1" applyBorder="1" applyAlignment="1" applyProtection="1">
      <alignment horizontal="center" vertical="center" shrinkToFit="1"/>
      <protection locked="0"/>
    </xf>
    <xf numFmtId="165" fontId="18" fillId="17" borderId="5" xfId="20" applyNumberFormat="1" applyFont="1" applyFill="1" applyBorder="1" applyAlignment="1" applyProtection="1">
      <alignment horizontal="center" vertical="center" shrinkToFit="1"/>
      <protection hidden="1"/>
    </xf>
    <xf numFmtId="0" fontId="14" fillId="0" borderId="0" xfId="19" applyFont="1" applyAlignment="1">
      <alignment horizontal="left"/>
    </xf>
    <xf numFmtId="165" fontId="18" fillId="16" borderId="5" xfId="20" applyNumberFormat="1" applyFont="1" applyFill="1" applyBorder="1" applyAlignment="1" applyProtection="1">
      <alignment horizontal="center" vertical="center" shrinkToFit="1"/>
      <protection hidden="1"/>
    </xf>
    <xf numFmtId="165" fontId="18" fillId="16" borderId="7" xfId="20" applyNumberFormat="1" applyFont="1" applyFill="1" applyBorder="1" applyAlignment="1" applyProtection="1">
      <alignment horizontal="center" vertical="center" shrinkToFit="1"/>
      <protection locked="0"/>
    </xf>
    <xf numFmtId="165" fontId="19" fillId="17" borderId="1" xfId="20" applyNumberFormat="1" applyFont="1" applyFill="1" applyBorder="1" applyAlignment="1" applyProtection="1">
      <alignment horizontal="center" vertical="center" shrinkToFit="1"/>
      <protection hidden="1"/>
    </xf>
    <xf numFmtId="165" fontId="19" fillId="16" borderId="1" xfId="20" applyNumberFormat="1" applyFont="1" applyFill="1" applyBorder="1" applyAlignment="1" applyProtection="1">
      <alignment horizontal="center" vertical="center" shrinkToFit="1"/>
      <protection hidden="1"/>
    </xf>
    <xf numFmtId="165" fontId="18" fillId="16" borderId="7" xfId="20" applyNumberFormat="1" applyFont="1" applyFill="1" applyBorder="1" applyAlignment="1" applyProtection="1">
      <alignment horizontal="center" shrinkToFit="1"/>
      <protection locked="0"/>
    </xf>
    <xf numFmtId="165" fontId="18" fillId="16" borderId="5" xfId="20" applyNumberFormat="1" applyFont="1" applyFill="1" applyBorder="1" applyAlignment="1" applyProtection="1">
      <alignment horizontal="center" vertical="center" shrinkToFit="1"/>
      <protection locked="0"/>
    </xf>
    <xf numFmtId="0" fontId="19" fillId="16" borderId="1" xfId="0" applyFont="1" applyFill="1" applyBorder="1" applyAlignment="1" applyProtection="1">
      <alignment horizontal="center" vertical="center"/>
      <protection hidden="1"/>
    </xf>
    <xf numFmtId="168" fontId="19" fillId="16" borderId="1" xfId="20" applyNumberFormat="1" applyFont="1" applyFill="1" applyBorder="1" applyAlignment="1" applyProtection="1">
      <alignment horizontal="center" vertical="center" shrinkToFit="1"/>
      <protection hidden="1"/>
    </xf>
    <xf numFmtId="166" fontId="18" fillId="16" borderId="5" xfId="20" applyNumberFormat="1" applyFont="1" applyFill="1" applyBorder="1" applyAlignment="1" applyProtection="1">
      <alignment horizontal="center" vertical="center" shrinkToFit="1"/>
      <protection locked="0"/>
    </xf>
    <xf numFmtId="165" fontId="18" fillId="17" borderId="1" xfId="20" applyNumberFormat="1" applyFont="1" applyFill="1" applyBorder="1" applyAlignment="1" applyProtection="1">
      <alignment horizontal="center" vertical="center" shrinkToFit="1"/>
      <protection hidden="1"/>
    </xf>
    <xf numFmtId="165" fontId="20" fillId="16" borderId="5" xfId="20" applyNumberFormat="1" applyFont="1" applyFill="1" applyBorder="1" applyAlignment="1" applyProtection="1">
      <alignment horizontal="center" vertical="center" shrinkToFit="1"/>
      <protection locked="0"/>
    </xf>
    <xf numFmtId="0" fontId="15" fillId="0" borderId="8" xfId="19" applyFont="1" applyBorder="1" applyAlignment="1">
      <alignment horizontal="center"/>
    </xf>
    <xf numFmtId="0" fontId="15" fillId="0" borderId="5" xfId="19" applyFont="1" applyBorder="1" applyAlignment="1">
      <alignment horizontal="center"/>
    </xf>
    <xf numFmtId="0" fontId="10" fillId="0" borderId="0" xfId="19" applyAlignment="1">
      <alignment horizontal="center" vertical="center"/>
    </xf>
    <xf numFmtId="0" fontId="15" fillId="0" borderId="11" xfId="19" applyFont="1" applyBorder="1" applyAlignment="1">
      <alignment horizontal="center"/>
    </xf>
    <xf numFmtId="0" fontId="15" fillId="0" borderId="14" xfId="19" applyFont="1" applyBorder="1" applyAlignment="1">
      <alignment horizontal="center"/>
    </xf>
    <xf numFmtId="0" fontId="12" fillId="0" borderId="0" xfId="0" applyFont="1" applyAlignment="1">
      <alignment horizontal="center"/>
    </xf>
    <xf numFmtId="0" fontId="18" fillId="0" borderId="5"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5" xfId="0" applyFont="1" applyFill="1" applyBorder="1" applyAlignment="1">
      <alignment vertical="center"/>
    </xf>
    <xf numFmtId="0" fontId="19" fillId="0" borderId="1" xfId="0" applyFont="1" applyFill="1" applyBorder="1" applyAlignment="1">
      <alignment horizontal="center" vertical="center"/>
    </xf>
    <xf numFmtId="0" fontId="18" fillId="0" borderId="1" xfId="0" applyFont="1" applyFill="1" applyBorder="1" applyAlignment="1">
      <alignment horizontal="left" vertical="center" wrapText="1" indent="1"/>
    </xf>
    <xf numFmtId="0" fontId="10" fillId="0" borderId="0" xfId="19" applyFill="1"/>
    <xf numFmtId="0" fontId="15" fillId="0" borderId="0" xfId="19" applyFont="1" applyFill="1"/>
    <xf numFmtId="0" fontId="10" fillId="0" borderId="0" xfId="19" applyFill="1" applyBorder="1"/>
    <xf numFmtId="0" fontId="17" fillId="0" borderId="5" xfId="0" applyFont="1" applyFill="1" applyBorder="1" applyAlignment="1">
      <alignment horizontal="center" vertical="center" wrapText="1"/>
    </xf>
    <xf numFmtId="0" fontId="17" fillId="0" borderId="5" xfId="0" applyFont="1" applyFill="1" applyBorder="1" applyAlignment="1">
      <alignment horizontal="center" vertical="center"/>
    </xf>
    <xf numFmtId="0" fontId="10" fillId="0" borderId="0" xfId="19" applyFill="1" applyBorder="1" applyAlignment="1">
      <alignment horizontal="center" vertical="center"/>
    </xf>
    <xf numFmtId="0" fontId="10" fillId="0" borderId="0" xfId="19" applyFill="1" applyAlignment="1">
      <alignment horizontal="center" vertical="center"/>
    </xf>
    <xf numFmtId="0" fontId="18" fillId="0" borderId="7" xfId="0" applyFont="1" applyFill="1" applyBorder="1" applyAlignment="1">
      <alignment horizontal="center" vertical="center" wrapText="1"/>
    </xf>
    <xf numFmtId="0" fontId="32" fillId="0" borderId="5" xfId="0" applyFont="1" applyFill="1" applyBorder="1" applyAlignment="1">
      <alignment vertical="center"/>
    </xf>
    <xf numFmtId="0" fontId="1" fillId="0" borderId="0" xfId="24" applyProtection="1">
      <protection locked="0"/>
    </xf>
    <xf numFmtId="0" fontId="1" fillId="0" borderId="0" xfId="24" applyAlignment="1" applyProtection="1">
      <alignment vertical="top"/>
      <protection locked="0"/>
    </xf>
    <xf numFmtId="0" fontId="29" fillId="0" borderId="0" xfId="24" applyFont="1" applyProtection="1">
      <protection locked="0"/>
    </xf>
    <xf numFmtId="0" fontId="29" fillId="0" borderId="0" xfId="24" applyFont="1" applyAlignment="1" applyProtection="1">
      <alignment vertical="top"/>
      <protection locked="0"/>
    </xf>
    <xf numFmtId="0" fontId="30" fillId="0" borderId="0" xfId="24" applyFont="1" applyAlignment="1">
      <alignment horizontal="center" vertical="top"/>
    </xf>
    <xf numFmtId="0" fontId="29" fillId="0" borderId="15" xfId="24" applyFont="1" applyBorder="1" applyProtection="1">
      <protection locked="0"/>
    </xf>
    <xf numFmtId="0" fontId="30" fillId="0" borderId="0" xfId="24" applyFont="1" applyAlignment="1" applyProtection="1">
      <alignment horizontal="center"/>
      <protection locked="0"/>
    </xf>
    <xf numFmtId="0" fontId="30" fillId="0" borderId="0" xfId="24" applyFont="1" applyProtection="1">
      <protection locked="0"/>
    </xf>
    <xf numFmtId="0" fontId="30" fillId="0" borderId="0" xfId="24" applyFont="1" applyAlignment="1">
      <alignment horizontal="center"/>
    </xf>
    <xf numFmtId="0" fontId="30" fillId="18" borderId="0" xfId="24" applyFont="1" applyFill="1" applyProtection="1">
      <protection locked="0"/>
    </xf>
    <xf numFmtId="0" fontId="29" fillId="18" borderId="15" xfId="24" applyFont="1" applyFill="1" applyBorder="1" applyProtection="1">
      <protection locked="0"/>
    </xf>
    <xf numFmtId="0" fontId="29" fillId="18" borderId="9" xfId="24" applyFont="1" applyFill="1" applyBorder="1" applyAlignment="1" applyProtection="1">
      <alignment horizontal="left"/>
      <protection locked="0"/>
    </xf>
    <xf numFmtId="0" fontId="29" fillId="18" borderId="0" xfId="24" applyFont="1" applyFill="1" applyAlignment="1" applyProtection="1">
      <alignment vertical="top"/>
      <protection locked="0"/>
    </xf>
    <xf numFmtId="0" fontId="29" fillId="18" borderId="12" xfId="24" applyFont="1" applyFill="1" applyBorder="1" applyAlignment="1" applyProtection="1">
      <alignment vertical="top"/>
      <protection locked="0"/>
    </xf>
    <xf numFmtId="0" fontId="29" fillId="18" borderId="2" xfId="24" applyFont="1" applyFill="1" applyBorder="1" applyAlignment="1" applyProtection="1">
      <alignment vertical="top"/>
      <protection locked="0"/>
    </xf>
    <xf numFmtId="0" fontId="29" fillId="18" borderId="8" xfId="24" applyFont="1" applyFill="1" applyBorder="1" applyAlignment="1" applyProtection="1">
      <alignment vertical="top"/>
      <protection locked="0"/>
    </xf>
    <xf numFmtId="0" fontId="29" fillId="0" borderId="4" xfId="24" applyFont="1" applyBorder="1" applyProtection="1">
      <protection locked="0"/>
    </xf>
    <xf numFmtId="0" fontId="29" fillId="0" borderId="2" xfId="24" applyFont="1" applyBorder="1" applyProtection="1">
      <protection locked="0"/>
    </xf>
    <xf numFmtId="0" fontId="29" fillId="0" borderId="2" xfId="24" applyFont="1" applyBorder="1" applyAlignment="1">
      <alignment horizontal="center" vertical="center" wrapText="1"/>
    </xf>
    <xf numFmtId="0" fontId="29" fillId="18" borderId="0" xfId="24" applyFont="1" applyFill="1" applyProtection="1">
      <protection locked="0"/>
    </xf>
    <xf numFmtId="0" fontId="29" fillId="18" borderId="0" xfId="24" applyFont="1" applyFill="1" applyAlignment="1" applyProtection="1">
      <alignment vertical="top" wrapText="1"/>
      <protection locked="0"/>
    </xf>
    <xf numFmtId="0" fontId="1" fillId="18" borderId="0" xfId="24" applyFill="1" applyProtection="1">
      <protection locked="0"/>
    </xf>
    <xf numFmtId="0" fontId="26" fillId="0" borderId="0" xfId="24" applyFont="1" applyAlignment="1">
      <alignment horizontal="right"/>
    </xf>
    <xf numFmtId="0" fontId="18" fillId="0" borderId="1" xfId="0"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7" fillId="0" borderId="1" xfId="0" applyFont="1" applyFill="1" applyBorder="1" applyAlignment="1">
      <alignment horizontal="center" vertical="center"/>
    </xf>
    <xf numFmtId="165" fontId="18" fillId="18" borderId="1" xfId="20" applyNumberFormat="1" applyFont="1" applyFill="1" applyBorder="1" applyAlignment="1" applyProtection="1">
      <alignment horizontal="center" vertical="center" shrinkToFit="1"/>
      <protection locked="0"/>
    </xf>
    <xf numFmtId="165" fontId="18" fillId="18" borderId="7" xfId="20" applyNumberFormat="1" applyFont="1" applyFill="1" applyBorder="1" applyAlignment="1" applyProtection="1">
      <alignment horizontal="center" vertical="center" shrinkToFit="1"/>
      <protection locked="0"/>
    </xf>
    <xf numFmtId="165" fontId="33" fillId="16" borderId="7" xfId="20" applyNumberFormat="1" applyFont="1" applyFill="1" applyBorder="1" applyAlignment="1" applyProtection="1">
      <alignment horizontal="center" vertical="center" shrinkToFit="1"/>
      <protection locked="0"/>
    </xf>
    <xf numFmtId="0" fontId="18" fillId="0" borderId="5" xfId="0" applyFont="1" applyFill="1" applyBorder="1" applyAlignment="1">
      <alignment horizontal="center" vertical="center"/>
    </xf>
    <xf numFmtId="3" fontId="18" fillId="0" borderId="7" xfId="0" applyNumberFormat="1" applyFont="1" applyFill="1" applyBorder="1" applyAlignment="1">
      <alignment horizontal="center" vertical="center"/>
    </xf>
    <xf numFmtId="0" fontId="18" fillId="0" borderId="7" xfId="0" applyFont="1" applyFill="1" applyBorder="1" applyAlignment="1">
      <alignment vertical="center" wrapText="1"/>
    </xf>
    <xf numFmtId="0" fontId="18" fillId="0" borderId="1" xfId="0" applyFont="1" applyFill="1" applyBorder="1" applyAlignment="1">
      <alignment horizontal="center" vertical="center"/>
    </xf>
    <xf numFmtId="0" fontId="14" fillId="0" borderId="5" xfId="19" applyFont="1" applyBorder="1" applyAlignment="1">
      <alignment horizontal="center" vertical="center"/>
    </xf>
    <xf numFmtId="0" fontId="14" fillId="0" borderId="7" xfId="19" applyFont="1" applyBorder="1" applyAlignment="1">
      <alignment horizontal="center" vertical="center"/>
    </xf>
    <xf numFmtId="0" fontId="14" fillId="0" borderId="13" xfId="19" applyFont="1" applyBorder="1"/>
    <xf numFmtId="0" fontId="15" fillId="0" borderId="7" xfId="19" applyFont="1" applyBorder="1" applyAlignment="1">
      <alignment horizontal="left" wrapText="1"/>
    </xf>
    <xf numFmtId="0" fontId="15" fillId="0" borderId="14" xfId="19" applyFont="1" applyBorder="1" applyAlignment="1">
      <alignment horizontal="left" wrapText="1"/>
    </xf>
    <xf numFmtId="0" fontId="18" fillId="0" borderId="5" xfId="0" applyFont="1" applyFill="1" applyBorder="1" applyAlignment="1">
      <alignment horizontal="left" vertical="center" wrapText="1" indent="1"/>
    </xf>
    <xf numFmtId="0" fontId="18" fillId="0" borderId="7" xfId="0" applyFont="1" applyFill="1" applyBorder="1" applyAlignment="1">
      <alignment horizontal="left" vertical="center" wrapText="1" indent="1"/>
    </xf>
    <xf numFmtId="0" fontId="18" fillId="0" borderId="5" xfId="0" applyFont="1" applyFill="1" applyBorder="1" applyAlignment="1">
      <alignment vertical="center" wrapText="1"/>
    </xf>
    <xf numFmtId="0" fontId="31" fillId="0" borderId="5" xfId="0" applyFont="1" applyFill="1" applyBorder="1" applyAlignment="1">
      <alignment vertical="center"/>
    </xf>
    <xf numFmtId="0" fontId="31" fillId="0" borderId="5" xfId="0" applyFont="1" applyFill="1" applyBorder="1" applyAlignment="1">
      <alignment horizontal="center" vertical="center"/>
    </xf>
    <xf numFmtId="0" fontId="18" fillId="0" borderId="7" xfId="0" applyFont="1" applyFill="1" applyBorder="1" applyAlignment="1">
      <alignment vertical="center"/>
    </xf>
    <xf numFmtId="0" fontId="12" fillId="0" borderId="0" xfId="0" applyFont="1" applyAlignment="1">
      <alignment horizontal="center"/>
    </xf>
    <xf numFmtId="49" fontId="9" fillId="0" borderId="8"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2" xfId="0" applyNumberFormat="1" applyFont="1" applyBorder="1" applyAlignment="1">
      <alignment horizontal="left" vertical="center" wrapText="1"/>
    </xf>
    <xf numFmtId="0" fontId="0" fillId="0" borderId="0" xfId="0" applyAlignment="1">
      <alignment horizontal="center"/>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14" fillId="0" borderId="8" xfId="19" applyFont="1" applyBorder="1" applyAlignment="1">
      <alignment horizontal="left"/>
    </xf>
    <xf numFmtId="0" fontId="14" fillId="0" borderId="2" xfId="19" applyFont="1" applyBorder="1" applyAlignment="1">
      <alignment horizontal="left"/>
    </xf>
    <xf numFmtId="0" fontId="14" fillId="0" borderId="8" xfId="19" applyFont="1" applyBorder="1" applyAlignment="1">
      <alignment horizontal="center"/>
    </xf>
    <xf numFmtId="0" fontId="14" fillId="0" borderId="2" xfId="19" applyFont="1" applyBorder="1" applyAlignment="1">
      <alignment horizontal="center"/>
    </xf>
    <xf numFmtId="0" fontId="14" fillId="0" borderId="1" xfId="19" applyFont="1" applyBorder="1" applyAlignment="1">
      <alignment horizontal="left"/>
    </xf>
    <xf numFmtId="0" fontId="14" fillId="0" borderId="8" xfId="19" applyFont="1" applyBorder="1" applyAlignment="1">
      <alignment horizontal="justify"/>
    </xf>
    <xf numFmtId="0" fontId="14" fillId="0" borderId="2" xfId="19" applyFont="1" applyBorder="1" applyAlignment="1">
      <alignment horizontal="justify"/>
    </xf>
    <xf numFmtId="0" fontId="14" fillId="0" borderId="0" xfId="19" applyFont="1" applyAlignment="1">
      <alignment horizontal="center"/>
    </xf>
    <xf numFmtId="0" fontId="14" fillId="0" borderId="8" xfId="19" applyFont="1" applyBorder="1" applyAlignment="1">
      <alignment horizontal="center" vertical="center" wrapText="1"/>
    </xf>
    <xf numFmtId="0" fontId="14" fillId="0" borderId="2" xfId="19" applyFont="1" applyBorder="1" applyAlignment="1">
      <alignment horizontal="center" vertical="center"/>
    </xf>
    <xf numFmtId="0" fontId="14" fillId="0" borderId="8" xfId="19" applyFont="1" applyBorder="1" applyAlignment="1">
      <alignment horizontal="left" wrapText="1"/>
    </xf>
    <xf numFmtId="0" fontId="14" fillId="0" borderId="2" xfId="19" applyFont="1" applyBorder="1" applyAlignment="1">
      <alignment horizontal="left" wrapText="1"/>
    </xf>
    <xf numFmtId="0" fontId="14" fillId="0" borderId="8" xfId="19" applyFont="1" applyBorder="1" applyAlignment="1">
      <alignment horizontal="center" vertical="center"/>
    </xf>
    <xf numFmtId="0" fontId="15" fillId="0" borderId="8" xfId="19" applyFont="1" applyBorder="1" applyAlignment="1">
      <alignment horizontal="left"/>
    </xf>
    <xf numFmtId="0" fontId="15" fillId="0" borderId="2" xfId="19" applyFont="1" applyBorder="1" applyAlignment="1">
      <alignment horizontal="left"/>
    </xf>
    <xf numFmtId="0" fontId="15" fillId="0" borderId="8" xfId="19" applyFont="1" applyBorder="1" applyAlignment="1">
      <alignment horizontal="left" wrapText="1"/>
    </xf>
    <xf numFmtId="0" fontId="15" fillId="0" borderId="0" xfId="19" applyFont="1" applyAlignment="1">
      <alignment horizontal="center" wrapText="1"/>
    </xf>
    <xf numFmtId="0" fontId="15" fillId="0" borderId="0" xfId="19" applyFont="1" applyAlignment="1">
      <alignment horizontal="center"/>
    </xf>
    <xf numFmtId="0" fontId="15" fillId="0" borderId="8" xfId="19" applyFont="1" applyBorder="1" applyAlignment="1">
      <alignment horizontal="center"/>
    </xf>
    <xf numFmtId="0" fontId="15" fillId="0" borderId="2" xfId="19" applyFont="1" applyBorder="1" applyAlignment="1">
      <alignment horizontal="center"/>
    </xf>
    <xf numFmtId="0" fontId="18" fillId="0" borderId="1" xfId="0" applyFont="1" applyFill="1" applyBorder="1" applyAlignment="1">
      <alignment horizontal="center" vertical="center"/>
    </xf>
    <xf numFmtId="0" fontId="15" fillId="0" borderId="0" xfId="19" applyFont="1" applyBorder="1" applyAlignment="1">
      <alignment horizontal="center"/>
    </xf>
    <xf numFmtId="0" fontId="15" fillId="0" borderId="0" xfId="19" applyFont="1" applyFill="1" applyAlignment="1">
      <alignment horizontal="center" wrapText="1"/>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19" borderId="1" xfId="0" applyFont="1" applyFill="1" applyBorder="1" applyAlignment="1">
      <alignment vertical="center" wrapText="1"/>
    </xf>
    <xf numFmtId="0" fontId="18" fillId="0" borderId="1" xfId="0" applyFont="1" applyFill="1" applyBorder="1" applyAlignment="1">
      <alignment vertical="center" wrapText="1"/>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26" fillId="18" borderId="0" xfId="24" applyFont="1" applyFill="1" applyAlignment="1">
      <alignment horizontal="center"/>
    </xf>
    <xf numFmtId="0" fontId="27" fillId="18" borderId="0" xfId="24" applyFont="1" applyFill="1" applyAlignment="1">
      <alignment horizontal="center"/>
    </xf>
    <xf numFmtId="0" fontId="26" fillId="18" borderId="0" xfId="24" applyFont="1" applyFill="1" applyAlignment="1">
      <alignment horizontal="center" vertical="top" wrapText="1"/>
    </xf>
    <xf numFmtId="14" fontId="26" fillId="18" borderId="8" xfId="24" applyNumberFormat="1" applyFont="1" applyFill="1" applyBorder="1" applyAlignment="1" applyProtection="1">
      <alignment horizontal="center" vertical="top"/>
      <protection locked="0"/>
    </xf>
    <xf numFmtId="0" fontId="26" fillId="18" borderId="9" xfId="24" applyFont="1" applyFill="1" applyBorder="1" applyAlignment="1" applyProtection="1">
      <alignment horizontal="center" vertical="top"/>
      <protection locked="0"/>
    </xf>
    <xf numFmtId="0" fontId="26" fillId="18" borderId="2" xfId="24" applyFont="1" applyFill="1" applyBorder="1" applyAlignment="1" applyProtection="1">
      <alignment horizontal="center" vertical="top"/>
      <protection locked="0"/>
    </xf>
    <xf numFmtId="0" fontId="28" fillId="18" borderId="0" xfId="24" applyFont="1" applyFill="1" applyAlignment="1">
      <alignment horizontal="left"/>
    </xf>
    <xf numFmtId="0" fontId="29" fillId="18" borderId="0" xfId="24" applyFont="1" applyFill="1" applyAlignment="1" applyProtection="1">
      <alignment horizontal="center"/>
      <protection locked="0"/>
    </xf>
    <xf numFmtId="0" fontId="29" fillId="0" borderId="8" xfId="24" applyFont="1" applyBorder="1" applyAlignment="1">
      <alignment horizontal="center" vertical="center"/>
    </xf>
    <xf numFmtId="0" fontId="29" fillId="0" borderId="9" xfId="24" applyFont="1" applyBorder="1" applyAlignment="1">
      <alignment horizontal="center" vertical="center"/>
    </xf>
    <xf numFmtId="0" fontId="29" fillId="0" borderId="2" xfId="24" applyFont="1" applyBorder="1" applyAlignment="1">
      <alignment horizontal="center" vertical="center"/>
    </xf>
    <xf numFmtId="0" fontId="29" fillId="18" borderId="8" xfId="24" applyFont="1" applyFill="1" applyBorder="1" applyAlignment="1" applyProtection="1">
      <alignment horizontal="center"/>
      <protection locked="0"/>
    </xf>
    <xf numFmtId="0" fontId="29" fillId="18" borderId="2" xfId="24" applyFont="1" applyFill="1" applyBorder="1" applyAlignment="1" applyProtection="1">
      <alignment horizontal="center"/>
      <protection locked="0"/>
    </xf>
    <xf numFmtId="0" fontId="29" fillId="18" borderId="10" xfId="24" applyFont="1" applyFill="1" applyBorder="1" applyAlignment="1">
      <alignment horizontal="left"/>
    </xf>
    <xf numFmtId="0" fontId="29" fillId="18" borderId="8" xfId="24" applyFont="1" applyFill="1" applyBorder="1" applyAlignment="1" applyProtection="1">
      <alignment horizontal="center" wrapText="1"/>
      <protection locked="0"/>
    </xf>
    <xf numFmtId="0" fontId="29" fillId="18" borderId="9" xfId="24" applyFont="1" applyFill="1" applyBorder="1" applyAlignment="1" applyProtection="1">
      <alignment horizontal="center" wrapText="1"/>
      <protection locked="0"/>
    </xf>
    <xf numFmtId="0" fontId="29" fillId="18" borderId="2" xfId="24" applyFont="1" applyFill="1" applyBorder="1" applyAlignment="1" applyProtection="1">
      <alignment horizontal="center" wrapText="1"/>
      <protection locked="0"/>
    </xf>
    <xf numFmtId="0" fontId="29" fillId="18" borderId="0" xfId="24" applyFont="1" applyFill="1" applyAlignment="1">
      <alignment horizontal="left"/>
    </xf>
    <xf numFmtId="0" fontId="29" fillId="18" borderId="9" xfId="24" applyFont="1" applyFill="1" applyBorder="1" applyAlignment="1" applyProtection="1">
      <alignment horizontal="center"/>
      <protection locked="0"/>
    </xf>
    <xf numFmtId="0" fontId="29" fillId="18" borderId="8" xfId="24" applyFont="1" applyFill="1" applyBorder="1" applyAlignment="1">
      <alignment horizontal="left" vertical="top" wrapText="1"/>
    </xf>
    <xf numFmtId="0" fontId="29" fillId="18" borderId="9" xfId="24" applyFont="1" applyFill="1" applyBorder="1" applyAlignment="1">
      <alignment horizontal="left" vertical="top" wrapText="1"/>
    </xf>
    <xf numFmtId="0" fontId="29" fillId="18" borderId="2" xfId="24" applyFont="1" applyFill="1" applyBorder="1" applyAlignment="1">
      <alignment horizontal="left" vertical="top" wrapText="1"/>
    </xf>
    <xf numFmtId="0" fontId="29" fillId="18" borderId="8" xfId="24" applyFont="1" applyFill="1" applyBorder="1" applyAlignment="1">
      <alignment horizontal="left" vertical="top"/>
    </xf>
    <xf numFmtId="0" fontId="29" fillId="18" borderId="9" xfId="24" applyFont="1" applyFill="1" applyBorder="1" applyAlignment="1">
      <alignment horizontal="left" vertical="top"/>
    </xf>
    <xf numFmtId="0" fontId="29" fillId="18" borderId="2" xfId="24" applyFont="1" applyFill="1" applyBorder="1" applyAlignment="1">
      <alignment horizontal="left" vertical="top"/>
    </xf>
    <xf numFmtId="0" fontId="29" fillId="18" borderId="11" xfId="24" applyFont="1" applyFill="1" applyBorder="1" applyAlignment="1" applyProtection="1">
      <alignment horizontal="center"/>
      <protection locked="0"/>
    </xf>
    <xf numFmtId="0" fontId="29" fillId="18" borderId="10" xfId="24" applyFont="1" applyFill="1" applyBorder="1" applyAlignment="1" applyProtection="1">
      <alignment horizontal="center"/>
      <protection locked="0"/>
    </xf>
    <xf numFmtId="0" fontId="29" fillId="18" borderId="3" xfId="24" applyFont="1" applyFill="1" applyBorder="1" applyAlignment="1" applyProtection="1">
      <alignment horizontal="center"/>
      <protection locked="0"/>
    </xf>
    <xf numFmtId="0" fontId="29" fillId="18" borderId="12" xfId="24" applyFont="1" applyFill="1" applyBorder="1" applyAlignment="1" applyProtection="1">
      <alignment horizontal="center"/>
      <protection locked="0"/>
    </xf>
    <xf numFmtId="0" fontId="29" fillId="18" borderId="13" xfId="24" applyFont="1" applyFill="1" applyBorder="1" applyAlignment="1" applyProtection="1">
      <alignment horizontal="center"/>
      <protection locked="0"/>
    </xf>
    <xf numFmtId="0" fontId="29" fillId="18" borderId="14" xfId="24" applyFont="1" applyFill="1" applyBorder="1" applyAlignment="1" applyProtection="1">
      <alignment horizontal="center"/>
      <protection locked="0"/>
    </xf>
    <xf numFmtId="0" fontId="29" fillId="18" borderId="15" xfId="24" applyFont="1" applyFill="1" applyBorder="1" applyAlignment="1" applyProtection="1">
      <alignment horizontal="center"/>
      <protection locked="0"/>
    </xf>
    <xf numFmtId="0" fontId="29" fillId="18" borderId="4" xfId="24" applyFont="1" applyFill="1" applyBorder="1" applyAlignment="1" applyProtection="1">
      <alignment horizontal="center"/>
      <protection locked="0"/>
    </xf>
    <xf numFmtId="0" fontId="28" fillId="0" borderId="0" xfId="24" applyFont="1" applyAlignment="1">
      <alignment horizontal="left"/>
    </xf>
    <xf numFmtId="0" fontId="29" fillId="0" borderId="8" xfId="24" applyFont="1" applyBorder="1" applyAlignment="1">
      <alignment horizontal="left" vertical="top" wrapText="1"/>
    </xf>
    <xf numFmtId="0" fontId="29" fillId="0" borderId="9" xfId="24" applyFont="1" applyBorder="1" applyAlignment="1">
      <alignment horizontal="left" vertical="top" wrapText="1"/>
    </xf>
    <xf numFmtId="0" fontId="29" fillId="0" borderId="2" xfId="24" applyFont="1" applyBorder="1" applyAlignment="1">
      <alignment horizontal="left" vertical="top" wrapText="1"/>
    </xf>
    <xf numFmtId="0" fontId="29" fillId="0" borderId="8" xfId="24" applyFont="1" applyBorder="1" applyAlignment="1">
      <alignment horizontal="center" vertical="top"/>
    </xf>
    <xf numFmtId="0" fontId="29" fillId="0" borderId="2" xfId="24" applyFont="1" applyBorder="1" applyAlignment="1">
      <alignment horizontal="center" vertical="top"/>
    </xf>
    <xf numFmtId="0" fontId="29" fillId="0" borderId="8" xfId="24" applyFont="1" applyBorder="1" applyAlignment="1" applyProtection="1">
      <alignment horizontal="center"/>
      <protection locked="0"/>
    </xf>
    <xf numFmtId="0" fontId="29" fillId="0" borderId="2" xfId="24" applyFont="1" applyBorder="1" applyAlignment="1" applyProtection="1">
      <alignment horizontal="center"/>
      <protection locked="0"/>
    </xf>
    <xf numFmtId="0" fontId="29" fillId="0" borderId="8" xfId="24" applyFont="1" applyBorder="1" applyAlignment="1">
      <alignment horizontal="left" vertical="top"/>
    </xf>
    <xf numFmtId="0" fontId="29" fillId="0" borderId="9" xfId="24" applyFont="1" applyBorder="1" applyAlignment="1">
      <alignment horizontal="left" vertical="top"/>
    </xf>
    <xf numFmtId="0" fontId="29" fillId="0" borderId="2" xfId="24" applyFont="1" applyBorder="1" applyAlignment="1">
      <alignment horizontal="left" vertical="top"/>
    </xf>
    <xf numFmtId="0" fontId="29" fillId="0" borderId="8" xfId="24" applyFont="1" applyBorder="1" applyAlignment="1">
      <alignment horizontal="left" vertical="center" wrapText="1"/>
    </xf>
    <xf numFmtId="0" fontId="29" fillId="0" borderId="9" xfId="24" applyFont="1" applyBorder="1" applyAlignment="1">
      <alignment horizontal="left" vertical="center" wrapText="1"/>
    </xf>
    <xf numFmtId="0" fontId="29" fillId="0" borderId="2" xfId="24" applyFont="1" applyBorder="1" applyAlignment="1">
      <alignment horizontal="left" vertical="center" wrapText="1"/>
    </xf>
    <xf numFmtId="0" fontId="30" fillId="18" borderId="0" xfId="24" applyFont="1" applyFill="1" applyAlignment="1" applyProtection="1">
      <alignment horizontal="center"/>
      <protection locked="0"/>
    </xf>
    <xf numFmtId="0" fontId="29" fillId="0" borderId="8" xfId="24" applyFont="1" applyBorder="1" applyAlignment="1">
      <alignment horizontal="left" vertical="center"/>
    </xf>
    <xf numFmtId="0" fontId="29" fillId="0" borderId="9" xfId="24" applyFont="1" applyBorder="1" applyAlignment="1">
      <alignment horizontal="left" vertical="center"/>
    </xf>
    <xf numFmtId="0" fontId="29" fillId="0" borderId="2" xfId="24" applyFont="1" applyBorder="1" applyAlignment="1">
      <alignment horizontal="left" vertical="center"/>
    </xf>
    <xf numFmtId="0" fontId="28" fillId="0" borderId="0" xfId="24" applyFont="1" applyAlignment="1">
      <alignment horizontal="left" vertical="top" wrapText="1"/>
    </xf>
    <xf numFmtId="0" fontId="29" fillId="18" borderId="0" xfId="24" applyFont="1" applyFill="1" applyAlignment="1">
      <alignment horizontal="left" wrapText="1"/>
    </xf>
    <xf numFmtId="0" fontId="29" fillId="18" borderId="14" xfId="24" applyFont="1" applyFill="1" applyBorder="1" applyAlignment="1" applyProtection="1">
      <alignment horizontal="center" wrapText="1"/>
      <protection locked="0"/>
    </xf>
    <xf numFmtId="0" fontId="29" fillId="18" borderId="15" xfId="24" applyFont="1" applyFill="1" applyBorder="1" applyAlignment="1" applyProtection="1">
      <alignment horizontal="center" wrapText="1"/>
      <protection locked="0"/>
    </xf>
    <xf numFmtId="0" fontId="29" fillId="18" borderId="4" xfId="24" applyFont="1" applyFill="1" applyBorder="1" applyAlignment="1" applyProtection="1">
      <alignment horizontal="center" wrapText="1"/>
      <protection locked="0"/>
    </xf>
    <xf numFmtId="0" fontId="29" fillId="18" borderId="9" xfId="24" applyFont="1" applyFill="1" applyBorder="1" applyAlignment="1">
      <alignment horizontal="left"/>
    </xf>
    <xf numFmtId="0" fontId="30" fillId="18" borderId="8" xfId="24" applyFont="1" applyFill="1" applyBorder="1" applyAlignment="1" applyProtection="1">
      <alignment horizontal="center"/>
      <protection locked="0"/>
    </xf>
    <xf numFmtId="0" fontId="30" fillId="18" borderId="9" xfId="24" applyFont="1" applyFill="1" applyBorder="1" applyAlignment="1" applyProtection="1">
      <alignment horizontal="center"/>
      <protection locked="0"/>
    </xf>
    <xf numFmtId="0" fontId="30" fillId="18" borderId="2" xfId="24" applyFont="1" applyFill="1" applyBorder="1" applyAlignment="1" applyProtection="1">
      <alignment horizontal="center"/>
      <protection locked="0"/>
    </xf>
    <xf numFmtId="0" fontId="29" fillId="18" borderId="15" xfId="24" applyFont="1" applyFill="1" applyBorder="1" applyAlignment="1">
      <alignment horizontal="left" wrapText="1"/>
    </xf>
    <xf numFmtId="0" fontId="30" fillId="18" borderId="11" xfId="24" applyFont="1" applyFill="1" applyBorder="1" applyAlignment="1" applyProtection="1">
      <alignment horizontal="center" vertical="center"/>
      <protection locked="0"/>
    </xf>
    <xf numFmtId="0" fontId="30" fillId="18" borderId="10" xfId="24" applyFont="1" applyFill="1" applyBorder="1" applyAlignment="1" applyProtection="1">
      <alignment horizontal="center" vertical="center"/>
      <protection locked="0"/>
    </xf>
    <xf numFmtId="0" fontId="30" fillId="18" borderId="3" xfId="24" applyFont="1" applyFill="1" applyBorder="1" applyAlignment="1" applyProtection="1">
      <alignment horizontal="center" vertical="center"/>
      <protection locked="0"/>
    </xf>
    <xf numFmtId="0" fontId="30" fillId="18" borderId="12" xfId="24" applyFont="1" applyFill="1" applyBorder="1" applyAlignment="1" applyProtection="1">
      <alignment horizontal="center" vertical="center"/>
      <protection locked="0"/>
    </xf>
    <xf numFmtId="0" fontId="30" fillId="18" borderId="0" xfId="24" applyFont="1" applyFill="1" applyAlignment="1" applyProtection="1">
      <alignment horizontal="center" vertical="center"/>
      <protection locked="0"/>
    </xf>
    <xf numFmtId="0" fontId="30" fillId="18" borderId="13" xfId="24" applyFont="1" applyFill="1" applyBorder="1" applyAlignment="1" applyProtection="1">
      <alignment horizontal="center" vertical="center"/>
      <protection locked="0"/>
    </xf>
    <xf numFmtId="0" fontId="30" fillId="18" borderId="14" xfId="24" applyFont="1" applyFill="1" applyBorder="1" applyAlignment="1" applyProtection="1">
      <alignment horizontal="center" vertical="center"/>
      <protection locked="0"/>
    </xf>
    <xf numFmtId="0" fontId="30" fillId="18" borderId="15" xfId="24" applyFont="1" applyFill="1" applyBorder="1" applyAlignment="1" applyProtection="1">
      <alignment horizontal="center" vertical="center"/>
      <protection locked="0"/>
    </xf>
    <xf numFmtId="0" fontId="30" fillId="18" borderId="4" xfId="24" applyFont="1" applyFill="1" applyBorder="1" applyAlignment="1" applyProtection="1">
      <alignment horizontal="center" vertical="center"/>
      <protection locked="0"/>
    </xf>
    <xf numFmtId="0" fontId="30" fillId="18" borderId="11" xfId="24" applyFont="1" applyFill="1" applyBorder="1" applyAlignment="1" applyProtection="1">
      <alignment horizontal="center" vertical="top" wrapText="1"/>
      <protection locked="0"/>
    </xf>
    <xf numFmtId="0" fontId="30" fillId="18" borderId="10" xfId="24" applyFont="1" applyFill="1" applyBorder="1" applyAlignment="1" applyProtection="1">
      <alignment horizontal="center" vertical="top" wrapText="1"/>
      <protection locked="0"/>
    </xf>
    <xf numFmtId="0" fontId="30" fillId="18" borderId="3" xfId="24" applyFont="1" applyFill="1" applyBorder="1" applyAlignment="1" applyProtection="1">
      <alignment horizontal="center" vertical="top" wrapText="1"/>
      <protection locked="0"/>
    </xf>
    <xf numFmtId="0" fontId="30" fillId="18" borderId="14" xfId="24" applyFont="1" applyFill="1" applyBorder="1" applyAlignment="1" applyProtection="1">
      <alignment horizontal="center" vertical="top" wrapText="1"/>
      <protection locked="0"/>
    </xf>
    <xf numFmtId="0" fontId="30" fillId="18" borderId="15" xfId="24" applyFont="1" applyFill="1" applyBorder="1" applyAlignment="1" applyProtection="1">
      <alignment horizontal="center" vertical="top" wrapText="1"/>
      <protection locked="0"/>
    </xf>
    <xf numFmtId="0" fontId="30" fillId="18" borderId="4" xfId="24" applyFont="1" applyFill="1" applyBorder="1" applyAlignment="1" applyProtection="1">
      <alignment horizontal="center" vertical="top" wrapText="1"/>
      <protection locked="0"/>
    </xf>
    <xf numFmtId="0" fontId="29" fillId="0" borderId="0" xfId="24" applyFont="1" applyAlignment="1">
      <alignment horizontal="left"/>
    </xf>
    <xf numFmtId="0" fontId="29" fillId="0" borderId="15" xfId="24" applyFont="1" applyBorder="1" applyAlignment="1" applyProtection="1">
      <alignment horizontal="center"/>
      <protection locked="0"/>
    </xf>
    <xf numFmtId="0" fontId="30" fillId="0" borderId="0" xfId="24" applyFont="1" applyAlignment="1">
      <alignment horizontal="center" wrapText="1"/>
    </xf>
    <xf numFmtId="0" fontId="29" fillId="0" borderId="0" xfId="24" applyFont="1" applyAlignment="1">
      <alignment horizontal="center" wrapText="1"/>
    </xf>
    <xf numFmtId="0" fontId="29" fillId="18" borderId="0" xfId="24" applyFont="1" applyFill="1" applyAlignment="1" applyProtection="1">
      <alignment horizontal="left"/>
      <protection locked="0"/>
    </xf>
    <xf numFmtId="0" fontId="30" fillId="0" borderId="0" xfId="24" applyFont="1" applyAlignment="1">
      <alignment horizontal="center"/>
    </xf>
    <xf numFmtId="0" fontId="29" fillId="0" borderId="0" xfId="24" applyFont="1" applyAlignment="1">
      <alignment horizontal="left" vertical="top" wrapText="1"/>
    </xf>
    <xf numFmtId="0" fontId="29" fillId="0" borderId="0" xfId="24" applyFont="1" applyAlignment="1">
      <alignment horizontal="left" vertical="top"/>
    </xf>
    <xf numFmtId="0" fontId="29" fillId="0" borderId="0" xfId="24" applyFont="1" applyAlignment="1" applyProtection="1">
      <alignment horizontal="center"/>
      <protection locked="0"/>
    </xf>
  </cellXfs>
  <cellStyles count="25">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 2" xfId="21"/>
    <cellStyle name="Обычный 2 2" xfId="22"/>
    <cellStyle name="Обычный 2 3" xfId="23"/>
    <cellStyle name="Обычный 2 4" xfId="24"/>
    <cellStyle name="Обычный_Бух отчетность из 1С" xfId="19"/>
    <cellStyle name="Финансовый" xfId="20" builtinId="3"/>
  </cellStyles>
  <dxfs count="6">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7;&#1085;&#1082;&#1077;&#1074;&#1080;&#1095;/2023_&#1044;&#1077;&#1087;&#1072;&#1088;&#1090;&#1072;&#1084;&#1077;&#1085;&#1090;%20&#1062;&#1041;/&#1103;&#1048;&#1085;&#1092;&#1086;&#1073;&#1088;&#1086;&#1082;&#1077;&#1088;.%20&#1040;&#1081;&#1044;&#1080;%20&#1051;&#1086;&#1075;&#1080;&#1089;&#1090;&#1080;&#1082;%20&#1048;&#1085;&#1074;&#1077;&#1089;&#1090;%20-%20&#1041;&#1091;&#1093;.%20&#1073;&#1072;&#1083;&#1072;&#1085;&#1089;%204%20&#1082;&#1074;.2023%20&#1075;&#1086;&#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баланс"/>
      <sheetName val="Отчет о прибылях и убытках"/>
    </sheetNames>
    <sheetDataSet>
      <sheetData sheetId="0">
        <row r="8">
          <cell r="V8" t="str">
            <v>II квартал</v>
          </cell>
        </row>
        <row r="9">
          <cell r="V9" t="str">
            <v>I квартал</v>
          </cell>
        </row>
        <row r="10">
          <cell r="V10" t="str">
            <v>IV квартал</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logistic@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D15" sqref="D15"/>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113" t="s">
        <v>116</v>
      </c>
      <c r="C2" s="114"/>
      <c r="D2" s="109" t="s">
        <v>232</v>
      </c>
      <c r="E2" s="110"/>
      <c r="F2" s="111"/>
    </row>
    <row r="3" spans="2:22" ht="20.25" customHeight="1" x14ac:dyDescent="0.2">
      <c r="B3" s="113" t="s">
        <v>48</v>
      </c>
      <c r="C3" s="114"/>
      <c r="D3" s="109" t="s">
        <v>233</v>
      </c>
      <c r="E3" s="110"/>
      <c r="F3" s="111"/>
    </row>
    <row r="4" spans="2:22" ht="60.75" customHeight="1" x14ac:dyDescent="0.2">
      <c r="B4" s="113" t="s">
        <v>50</v>
      </c>
      <c r="C4" s="114"/>
      <c r="D4" s="109" t="s">
        <v>234</v>
      </c>
      <c r="E4" s="110"/>
      <c r="F4" s="111"/>
    </row>
    <row r="5" spans="2:22" ht="30" customHeight="1" x14ac:dyDescent="0.2">
      <c r="B5" s="113" t="s">
        <v>51</v>
      </c>
      <c r="C5" s="114"/>
      <c r="D5" s="109" t="s">
        <v>148</v>
      </c>
      <c r="E5" s="110"/>
      <c r="F5" s="111"/>
    </row>
    <row r="6" spans="2:22" ht="20.25" customHeight="1" x14ac:dyDescent="0.2">
      <c r="B6" s="113" t="s">
        <v>52</v>
      </c>
      <c r="C6" s="114"/>
      <c r="D6" s="109" t="s">
        <v>235</v>
      </c>
      <c r="E6" s="110"/>
      <c r="F6" s="111"/>
    </row>
    <row r="7" spans="2:22" ht="40.5" customHeight="1" x14ac:dyDescent="0.2">
      <c r="B7" s="113" t="s">
        <v>53</v>
      </c>
      <c r="C7" s="114"/>
      <c r="D7" s="109" t="s">
        <v>117</v>
      </c>
      <c r="E7" s="110"/>
      <c r="F7" s="111"/>
    </row>
    <row r="8" spans="2:22" x14ac:dyDescent="0.2">
      <c r="V8" t="s">
        <v>114</v>
      </c>
    </row>
    <row r="9" spans="2:22" x14ac:dyDescent="0.2">
      <c r="V9" t="s">
        <v>115</v>
      </c>
    </row>
    <row r="10" spans="2:22" x14ac:dyDescent="0.2">
      <c r="V10" t="s">
        <v>149</v>
      </c>
    </row>
    <row r="12" spans="2:22" x14ac:dyDescent="0.2">
      <c r="C12" s="112"/>
      <c r="D12" s="112"/>
      <c r="E12" s="112"/>
      <c r="F12" s="112"/>
    </row>
    <row r="13" spans="2:22" ht="25.5" x14ac:dyDescent="0.35">
      <c r="B13" s="108" t="s">
        <v>113</v>
      </c>
      <c r="C13" s="108"/>
      <c r="D13" s="108"/>
      <c r="E13" s="108"/>
      <c r="F13" s="108"/>
    </row>
    <row r="14" spans="2:22" ht="25.5" x14ac:dyDescent="0.35">
      <c r="C14" s="25" t="s">
        <v>114</v>
      </c>
      <c r="D14" s="46">
        <v>2024</v>
      </c>
      <c r="E14" s="24" t="s">
        <v>112</v>
      </c>
      <c r="F14" s="24"/>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6"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zoomScaleNormal="100" workbookViewId="0">
      <selection activeCell="E77" sqref="E77"/>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122" t="s">
        <v>59</v>
      </c>
      <c r="B1" s="122"/>
      <c r="C1" s="122"/>
      <c r="D1" s="122"/>
      <c r="E1" s="122"/>
    </row>
    <row r="2" spans="1:5" x14ac:dyDescent="0.25">
      <c r="A2" s="122" t="s">
        <v>150</v>
      </c>
      <c r="B2" s="122"/>
      <c r="C2" s="122"/>
      <c r="D2" s="122"/>
      <c r="E2" s="122"/>
    </row>
    <row r="3" spans="1:5" x14ac:dyDescent="0.25">
      <c r="A3" s="2"/>
      <c r="B3" s="2"/>
      <c r="C3" s="2"/>
      <c r="D3" s="2"/>
      <c r="E3" s="2"/>
    </row>
    <row r="4" spans="1:5" ht="24" x14ac:dyDescent="0.25">
      <c r="A4" s="127" t="s">
        <v>60</v>
      </c>
      <c r="B4" s="124"/>
      <c r="C4" s="4" t="s">
        <v>0</v>
      </c>
      <c r="D4" s="26" t="s">
        <v>151</v>
      </c>
      <c r="E4" s="26" t="s">
        <v>152</v>
      </c>
    </row>
    <row r="5" spans="1:5" x14ac:dyDescent="0.25">
      <c r="A5" s="117">
        <v>1</v>
      </c>
      <c r="B5" s="118"/>
      <c r="C5" s="3">
        <v>2</v>
      </c>
      <c r="D5" s="3">
        <v>3</v>
      </c>
      <c r="E5" s="3">
        <v>4</v>
      </c>
    </row>
    <row r="6" spans="1:5" x14ac:dyDescent="0.25">
      <c r="A6" s="117" t="s">
        <v>61</v>
      </c>
      <c r="B6" s="118"/>
      <c r="C6" s="5"/>
      <c r="D6" s="5"/>
      <c r="E6" s="5"/>
    </row>
    <row r="7" spans="1:5" x14ac:dyDescent="0.25">
      <c r="A7" s="115" t="s">
        <v>1</v>
      </c>
      <c r="B7" s="116"/>
      <c r="C7" s="6">
        <v>110</v>
      </c>
      <c r="D7" s="27">
        <v>12187</v>
      </c>
      <c r="E7" s="27">
        <v>12364</v>
      </c>
    </row>
    <row r="8" spans="1:5" x14ac:dyDescent="0.25">
      <c r="A8" s="115" t="s">
        <v>62</v>
      </c>
      <c r="B8" s="116"/>
      <c r="C8" s="6">
        <v>120</v>
      </c>
      <c r="D8" s="27">
        <v>0</v>
      </c>
      <c r="E8" s="27">
        <v>0</v>
      </c>
    </row>
    <row r="9" spans="1:5" x14ac:dyDescent="0.25">
      <c r="A9" s="119" t="s">
        <v>63</v>
      </c>
      <c r="B9" s="119"/>
      <c r="C9" s="6">
        <v>130</v>
      </c>
      <c r="D9" s="28">
        <f>SUM(D10:D13)</f>
        <v>0</v>
      </c>
      <c r="E9" s="28">
        <f>SUM(E10:E13)</f>
        <v>0</v>
      </c>
    </row>
    <row r="10" spans="1:5" x14ac:dyDescent="0.25">
      <c r="A10" s="29"/>
      <c r="B10" s="11" t="s">
        <v>98</v>
      </c>
      <c r="C10" s="97"/>
      <c r="D10" s="30"/>
      <c r="E10" s="30"/>
    </row>
    <row r="11" spans="1:5" x14ac:dyDescent="0.25">
      <c r="A11" s="29"/>
      <c r="B11" s="10" t="s">
        <v>102</v>
      </c>
      <c r="C11" s="98">
        <v>131</v>
      </c>
      <c r="D11" s="31">
        <v>0</v>
      </c>
      <c r="E11" s="31">
        <v>0</v>
      </c>
    </row>
    <row r="12" spans="1:5" x14ac:dyDescent="0.25">
      <c r="A12" s="29"/>
      <c r="B12" s="9" t="s">
        <v>64</v>
      </c>
      <c r="C12" s="6">
        <v>132</v>
      </c>
      <c r="D12" s="31">
        <v>0</v>
      </c>
      <c r="E12" s="31">
        <v>0</v>
      </c>
    </row>
    <row r="13" spans="1:5" ht="30" x14ac:dyDescent="0.25">
      <c r="A13" s="29"/>
      <c r="B13" s="15" t="s">
        <v>29</v>
      </c>
      <c r="C13" s="6">
        <v>133</v>
      </c>
      <c r="D13" s="27">
        <v>0</v>
      </c>
      <c r="E13" s="27">
        <v>0</v>
      </c>
    </row>
    <row r="14" spans="1:5" x14ac:dyDescent="0.25">
      <c r="A14" s="119" t="s">
        <v>65</v>
      </c>
      <c r="B14" s="119"/>
      <c r="C14" s="6">
        <v>140</v>
      </c>
      <c r="D14" s="90">
        <v>8</v>
      </c>
      <c r="E14" s="27">
        <v>5</v>
      </c>
    </row>
    <row r="15" spans="1:5" x14ac:dyDescent="0.25">
      <c r="A15" s="115" t="s">
        <v>66</v>
      </c>
      <c r="B15" s="116"/>
      <c r="C15" s="6">
        <v>150</v>
      </c>
      <c r="D15" s="27">
        <v>1268</v>
      </c>
      <c r="E15" s="27">
        <v>1272</v>
      </c>
    </row>
    <row r="16" spans="1:5" x14ac:dyDescent="0.25">
      <c r="A16" s="115" t="s">
        <v>5</v>
      </c>
      <c r="B16" s="116"/>
      <c r="C16" s="6">
        <v>160</v>
      </c>
      <c r="D16" s="31">
        <v>0</v>
      </c>
      <c r="E16" s="31">
        <v>0</v>
      </c>
    </row>
    <row r="17" spans="1:5" x14ac:dyDescent="0.25">
      <c r="A17" s="115" t="s">
        <v>27</v>
      </c>
      <c r="B17" s="116"/>
      <c r="C17" s="6">
        <v>170</v>
      </c>
      <c r="D17" s="31">
        <v>0</v>
      </c>
      <c r="E17" s="31">
        <v>0</v>
      </c>
    </row>
    <row r="18" spans="1:5" x14ac:dyDescent="0.25">
      <c r="A18" s="115" t="s">
        <v>67</v>
      </c>
      <c r="B18" s="116"/>
      <c r="C18" s="6">
        <v>180</v>
      </c>
      <c r="D18" s="31">
        <v>0</v>
      </c>
      <c r="E18" s="31">
        <v>0</v>
      </c>
    </row>
    <row r="19" spans="1:5" x14ac:dyDescent="0.25">
      <c r="A19" s="115" t="s">
        <v>68</v>
      </c>
      <c r="B19" s="116"/>
      <c r="C19" s="6">
        <v>190</v>
      </c>
      <c r="D19" s="32">
        <f>SUM(D7,D8,D9,D14,D15,D16,D17,D18)</f>
        <v>13463</v>
      </c>
      <c r="E19" s="32">
        <f>SUM(E7,E8,E9,E14,E15,E16,E17,E18)</f>
        <v>13641</v>
      </c>
    </row>
    <row r="20" spans="1:5" x14ac:dyDescent="0.25">
      <c r="A20" s="117" t="s">
        <v>69</v>
      </c>
      <c r="B20" s="118"/>
      <c r="C20" s="6"/>
      <c r="D20" s="33"/>
      <c r="E20" s="33"/>
    </row>
    <row r="21" spans="1:5" x14ac:dyDescent="0.25">
      <c r="A21" s="119" t="s">
        <v>70</v>
      </c>
      <c r="B21" s="119"/>
      <c r="C21" s="6">
        <v>210</v>
      </c>
      <c r="D21" s="28">
        <f>SUM(D22:D28)</f>
        <v>10</v>
      </c>
      <c r="E21" s="28">
        <f>SUM(E22:E28)</f>
        <v>9</v>
      </c>
    </row>
    <row r="22" spans="1:5" x14ac:dyDescent="0.25">
      <c r="A22" s="29" t="s">
        <v>71</v>
      </c>
      <c r="B22" s="11" t="s">
        <v>98</v>
      </c>
      <c r="C22" s="97"/>
      <c r="D22" s="30"/>
      <c r="E22" s="30"/>
    </row>
    <row r="23" spans="1:5" x14ac:dyDescent="0.25">
      <c r="A23" s="29"/>
      <c r="B23" s="13" t="s">
        <v>72</v>
      </c>
      <c r="C23" s="98">
        <v>211</v>
      </c>
      <c r="D23" s="91">
        <v>10</v>
      </c>
      <c r="E23" s="31">
        <v>9</v>
      </c>
    </row>
    <row r="24" spans="1:5" x14ac:dyDescent="0.25">
      <c r="A24" s="29"/>
      <c r="B24" s="9" t="s">
        <v>73</v>
      </c>
      <c r="C24" s="6">
        <v>212</v>
      </c>
      <c r="D24" s="31">
        <v>0</v>
      </c>
      <c r="E24" s="31">
        <v>0</v>
      </c>
    </row>
    <row r="25" spans="1:5" x14ac:dyDescent="0.25">
      <c r="A25" s="29"/>
      <c r="B25" s="9" t="s">
        <v>74</v>
      </c>
      <c r="C25" s="6">
        <v>213</v>
      </c>
      <c r="D25" s="27">
        <v>0</v>
      </c>
      <c r="E25" s="27">
        <v>0</v>
      </c>
    </row>
    <row r="26" spans="1:5" x14ac:dyDescent="0.25">
      <c r="A26" s="29"/>
      <c r="B26" s="9" t="s">
        <v>6</v>
      </c>
      <c r="C26" s="6">
        <v>214</v>
      </c>
      <c r="D26" s="27">
        <v>0</v>
      </c>
      <c r="E26" s="27">
        <v>0</v>
      </c>
    </row>
    <row r="27" spans="1:5" x14ac:dyDescent="0.25">
      <c r="A27" s="29"/>
      <c r="B27" s="9" t="s">
        <v>30</v>
      </c>
      <c r="C27" s="6">
        <v>215</v>
      </c>
      <c r="D27" s="27">
        <v>0</v>
      </c>
      <c r="E27" s="27">
        <v>0</v>
      </c>
    </row>
    <row r="28" spans="1:5" x14ac:dyDescent="0.25">
      <c r="A28" s="29"/>
      <c r="B28" s="11" t="s">
        <v>75</v>
      </c>
      <c r="C28" s="6">
        <v>216</v>
      </c>
      <c r="D28" s="27">
        <v>0</v>
      </c>
      <c r="E28" s="27">
        <v>0</v>
      </c>
    </row>
    <row r="29" spans="1:5" ht="30" customHeight="1" x14ac:dyDescent="0.25">
      <c r="A29" s="120" t="s">
        <v>31</v>
      </c>
      <c r="B29" s="121"/>
      <c r="C29" s="6">
        <v>220</v>
      </c>
      <c r="D29" s="27">
        <v>0</v>
      </c>
      <c r="E29" s="27">
        <v>0</v>
      </c>
    </row>
    <row r="30" spans="1:5" x14ac:dyDescent="0.25">
      <c r="A30" s="115" t="s">
        <v>76</v>
      </c>
      <c r="B30" s="116"/>
      <c r="C30" s="6">
        <v>230</v>
      </c>
      <c r="D30" s="27">
        <v>1</v>
      </c>
      <c r="E30" s="27">
        <v>1</v>
      </c>
    </row>
    <row r="31" spans="1:5" ht="29.25" customHeight="1" x14ac:dyDescent="0.25">
      <c r="A31" s="125" t="s">
        <v>101</v>
      </c>
      <c r="B31" s="126"/>
      <c r="C31" s="6">
        <v>240</v>
      </c>
      <c r="D31" s="34">
        <v>0</v>
      </c>
      <c r="E31" s="34">
        <v>0</v>
      </c>
    </row>
    <row r="32" spans="1:5" x14ac:dyDescent="0.25">
      <c r="A32" s="115" t="s">
        <v>7</v>
      </c>
      <c r="B32" s="116"/>
      <c r="C32" s="6">
        <v>250</v>
      </c>
      <c r="D32" s="35">
        <v>93</v>
      </c>
      <c r="E32" s="35">
        <v>164</v>
      </c>
    </row>
    <row r="33" spans="1:5" x14ac:dyDescent="0.25">
      <c r="A33" s="115" t="s">
        <v>32</v>
      </c>
      <c r="B33" s="116"/>
      <c r="C33" s="6">
        <v>260</v>
      </c>
      <c r="D33" s="27"/>
      <c r="E33" s="27"/>
    </row>
    <row r="34" spans="1:5" x14ac:dyDescent="0.25">
      <c r="A34" s="115" t="s">
        <v>77</v>
      </c>
      <c r="B34" s="116"/>
      <c r="C34" s="6">
        <v>270</v>
      </c>
      <c r="D34" s="27">
        <v>1860</v>
      </c>
      <c r="E34" s="27">
        <v>1286</v>
      </c>
    </row>
    <row r="35" spans="1:5" x14ac:dyDescent="0.25">
      <c r="A35" s="115" t="s">
        <v>78</v>
      </c>
      <c r="B35" s="116"/>
      <c r="C35" s="6">
        <v>280</v>
      </c>
      <c r="D35" s="27">
        <v>0</v>
      </c>
      <c r="E35" s="27">
        <v>0</v>
      </c>
    </row>
    <row r="36" spans="1:5" x14ac:dyDescent="0.25">
      <c r="A36" s="115" t="s">
        <v>79</v>
      </c>
      <c r="B36" s="116"/>
      <c r="C36" s="6">
        <v>290</v>
      </c>
      <c r="D36" s="32">
        <f>SUM(D21,D29,D30,D31,D32,D33,D34,D35)</f>
        <v>1964</v>
      </c>
      <c r="E36" s="32">
        <f>SUM(E21,E29,E30,E31,E32,E33,E34,E35)</f>
        <v>1460</v>
      </c>
    </row>
    <row r="37" spans="1:5" x14ac:dyDescent="0.25">
      <c r="A37" s="117" t="s">
        <v>80</v>
      </c>
      <c r="B37" s="118"/>
      <c r="C37" s="6">
        <v>300</v>
      </c>
      <c r="D37" s="32">
        <f>D19+D36</f>
        <v>15427</v>
      </c>
      <c r="E37" s="32">
        <f>E19+E36</f>
        <v>15101</v>
      </c>
    </row>
    <row r="38" spans="1:5" ht="24" x14ac:dyDescent="0.25">
      <c r="A38" s="117"/>
      <c r="B38" s="118"/>
      <c r="C38" s="5"/>
      <c r="D38" s="26" t="s">
        <v>151</v>
      </c>
      <c r="E38" s="26" t="s">
        <v>152</v>
      </c>
    </row>
    <row r="39" spans="1:5" x14ac:dyDescent="0.25">
      <c r="A39" s="123" t="s">
        <v>100</v>
      </c>
      <c r="B39" s="124"/>
      <c r="C39" s="6" t="s">
        <v>0</v>
      </c>
      <c r="D39" s="36">
        <v>3</v>
      </c>
      <c r="E39" s="36">
        <v>4</v>
      </c>
    </row>
    <row r="40" spans="1:5" x14ac:dyDescent="0.25">
      <c r="A40" s="117">
        <v>1</v>
      </c>
      <c r="B40" s="118"/>
      <c r="C40" s="3">
        <v>2</v>
      </c>
      <c r="D40" s="37"/>
      <c r="E40" s="37"/>
    </row>
    <row r="41" spans="1:5" x14ac:dyDescent="0.25">
      <c r="A41" s="117" t="s">
        <v>81</v>
      </c>
      <c r="B41" s="118"/>
      <c r="C41" s="5"/>
      <c r="D41" s="37"/>
      <c r="E41" s="37"/>
    </row>
    <row r="42" spans="1:5" x14ac:dyDescent="0.25">
      <c r="A42" s="115" t="s">
        <v>33</v>
      </c>
      <c r="B42" s="116"/>
      <c r="C42" s="6">
        <v>410</v>
      </c>
      <c r="D42" s="27">
        <v>0</v>
      </c>
      <c r="E42" s="27">
        <v>0</v>
      </c>
    </row>
    <row r="43" spans="1:5" x14ac:dyDescent="0.25">
      <c r="A43" s="115" t="s">
        <v>34</v>
      </c>
      <c r="B43" s="116"/>
      <c r="C43" s="6">
        <v>420</v>
      </c>
      <c r="D43" s="38">
        <v>0</v>
      </c>
      <c r="E43" s="38">
        <v>0</v>
      </c>
    </row>
    <row r="44" spans="1:5" x14ac:dyDescent="0.25">
      <c r="A44" s="115" t="s">
        <v>35</v>
      </c>
      <c r="B44" s="116"/>
      <c r="C44" s="6">
        <v>430</v>
      </c>
      <c r="D44" s="38">
        <v>0</v>
      </c>
      <c r="E44" s="38">
        <v>0</v>
      </c>
    </row>
    <row r="45" spans="1:5" x14ac:dyDescent="0.25">
      <c r="A45" s="115" t="s">
        <v>36</v>
      </c>
      <c r="B45" s="116"/>
      <c r="C45" s="6">
        <v>440</v>
      </c>
      <c r="D45" s="27">
        <v>0</v>
      </c>
      <c r="E45" s="27">
        <v>0</v>
      </c>
    </row>
    <row r="46" spans="1:5" x14ac:dyDescent="0.25">
      <c r="A46" s="115" t="s">
        <v>37</v>
      </c>
      <c r="B46" s="116"/>
      <c r="C46" s="6">
        <v>450</v>
      </c>
      <c r="D46" s="27">
        <v>3494</v>
      </c>
      <c r="E46" s="27">
        <v>3494</v>
      </c>
    </row>
    <row r="47" spans="1:5" x14ac:dyDescent="0.25">
      <c r="A47" s="115" t="s">
        <v>8</v>
      </c>
      <c r="B47" s="116"/>
      <c r="C47" s="6">
        <v>460</v>
      </c>
      <c r="D47" s="35">
        <v>4901</v>
      </c>
      <c r="E47" s="35">
        <v>4901</v>
      </c>
    </row>
    <row r="48" spans="1:5" x14ac:dyDescent="0.25">
      <c r="A48" s="115" t="s">
        <v>82</v>
      </c>
      <c r="B48" s="116"/>
      <c r="C48" s="6">
        <v>470</v>
      </c>
      <c r="D48" s="35">
        <v>253</v>
      </c>
      <c r="E48" s="35">
        <v>0</v>
      </c>
    </row>
    <row r="49" spans="1:5" x14ac:dyDescent="0.25">
      <c r="A49" s="115" t="s">
        <v>3</v>
      </c>
      <c r="B49" s="116"/>
      <c r="C49" s="6">
        <v>480</v>
      </c>
      <c r="D49" s="27">
        <v>0</v>
      </c>
      <c r="E49" s="27">
        <v>0</v>
      </c>
    </row>
    <row r="50" spans="1:5" x14ac:dyDescent="0.25">
      <c r="A50" s="115" t="s">
        <v>83</v>
      </c>
      <c r="B50" s="116"/>
      <c r="C50" s="6">
        <v>490</v>
      </c>
      <c r="D50" s="32">
        <f>SUM(D42:D49)</f>
        <v>8648</v>
      </c>
      <c r="E50" s="32">
        <f>IF(OR($I$2="I",$I$2="II",$I$2="III",$I$2="IV",AND($J$6&gt;0,$K$6&gt;0)),SUM(E42,E45,E46,E47,E48,E49)-E43-E44,SUM(E42,E45,E46,E47,E49)-E43-E44)</f>
        <v>8395</v>
      </c>
    </row>
    <row r="51" spans="1:5" x14ac:dyDescent="0.25">
      <c r="A51" s="117" t="s">
        <v>84</v>
      </c>
      <c r="B51" s="118"/>
      <c r="C51" s="6"/>
      <c r="D51" s="33"/>
      <c r="E51" s="33"/>
    </row>
    <row r="52" spans="1:5" x14ac:dyDescent="0.25">
      <c r="A52" s="115" t="s">
        <v>85</v>
      </c>
      <c r="B52" s="116"/>
      <c r="C52" s="6">
        <v>510</v>
      </c>
      <c r="D52" s="27">
        <v>6371</v>
      </c>
      <c r="E52" s="27">
        <v>6371</v>
      </c>
    </row>
    <row r="53" spans="1:5" ht="28.5" customHeight="1" x14ac:dyDescent="0.25">
      <c r="A53" s="120" t="s">
        <v>9</v>
      </c>
      <c r="B53" s="121"/>
      <c r="C53" s="6">
        <v>520</v>
      </c>
      <c r="D53" s="27">
        <v>0</v>
      </c>
      <c r="E53" s="27">
        <v>0</v>
      </c>
    </row>
    <row r="54" spans="1:5" x14ac:dyDescent="0.25">
      <c r="A54" s="115" t="s">
        <v>38</v>
      </c>
      <c r="B54" s="116"/>
      <c r="C54" s="6">
        <v>530</v>
      </c>
      <c r="D54" s="27">
        <v>0</v>
      </c>
      <c r="E54" s="27">
        <v>0</v>
      </c>
    </row>
    <row r="55" spans="1:5" x14ac:dyDescent="0.25">
      <c r="A55" s="115" t="s">
        <v>2</v>
      </c>
      <c r="B55" s="116"/>
      <c r="C55" s="6">
        <v>540</v>
      </c>
      <c r="D55" s="27">
        <v>0</v>
      </c>
      <c r="E55" s="27">
        <v>0</v>
      </c>
    </row>
    <row r="56" spans="1:5" x14ac:dyDescent="0.25">
      <c r="A56" s="115" t="s">
        <v>39</v>
      </c>
      <c r="B56" s="116"/>
      <c r="C56" s="6">
        <v>550</v>
      </c>
      <c r="D56" s="27">
        <v>0</v>
      </c>
      <c r="E56" s="27">
        <v>0</v>
      </c>
    </row>
    <row r="57" spans="1:5" x14ac:dyDescent="0.25">
      <c r="A57" s="115" t="s">
        <v>86</v>
      </c>
      <c r="B57" s="116"/>
      <c r="C57" s="6">
        <v>560</v>
      </c>
      <c r="D57" s="27">
        <v>0</v>
      </c>
      <c r="E57" s="27">
        <v>0</v>
      </c>
    </row>
    <row r="58" spans="1:5" x14ac:dyDescent="0.25">
      <c r="A58" s="115" t="s">
        <v>87</v>
      </c>
      <c r="B58" s="116"/>
      <c r="C58" s="6">
        <v>590</v>
      </c>
      <c r="D58" s="32">
        <f>SUM(D52:D57)</f>
        <v>6371</v>
      </c>
      <c r="E58" s="32">
        <f>SUM(E52:E57)</f>
        <v>6371</v>
      </c>
    </row>
    <row r="59" spans="1:5" x14ac:dyDescent="0.25">
      <c r="A59" s="117" t="s">
        <v>88</v>
      </c>
      <c r="B59" s="118"/>
      <c r="C59" s="6"/>
      <c r="D59" s="33"/>
      <c r="E59" s="33"/>
    </row>
    <row r="60" spans="1:5" x14ac:dyDescent="0.25">
      <c r="A60" s="115" t="s">
        <v>89</v>
      </c>
      <c r="B60" s="116"/>
      <c r="C60" s="6">
        <v>610</v>
      </c>
      <c r="D60" s="27"/>
      <c r="E60" s="27">
        <v>0</v>
      </c>
    </row>
    <row r="61" spans="1:5" x14ac:dyDescent="0.25">
      <c r="A61" s="115" t="s">
        <v>28</v>
      </c>
      <c r="B61" s="116"/>
      <c r="C61" s="6">
        <v>620</v>
      </c>
      <c r="D61" s="35">
        <v>0</v>
      </c>
      <c r="E61" s="35">
        <v>0</v>
      </c>
    </row>
    <row r="62" spans="1:5" x14ac:dyDescent="0.25">
      <c r="A62" s="119" t="s">
        <v>10</v>
      </c>
      <c r="B62" s="119"/>
      <c r="C62" s="6">
        <v>630</v>
      </c>
      <c r="D62" s="39">
        <f>SUM(D63:D71)</f>
        <v>158</v>
      </c>
      <c r="E62" s="39">
        <f>SUM(E63:E71)</f>
        <v>23</v>
      </c>
    </row>
    <row r="63" spans="1:5" x14ac:dyDescent="0.25">
      <c r="A63" s="2" t="s">
        <v>71</v>
      </c>
      <c r="B63" s="99" t="s">
        <v>98</v>
      </c>
      <c r="C63" s="97"/>
      <c r="D63" s="40">
        <v>0</v>
      </c>
      <c r="E63" s="40">
        <v>0</v>
      </c>
    </row>
    <row r="64" spans="1:5" x14ac:dyDescent="0.25">
      <c r="A64" s="2"/>
      <c r="B64" s="12" t="s">
        <v>90</v>
      </c>
      <c r="C64" s="98">
        <v>631</v>
      </c>
      <c r="D64" s="31">
        <v>10</v>
      </c>
      <c r="E64" s="31">
        <v>5</v>
      </c>
    </row>
    <row r="65" spans="1:5" x14ac:dyDescent="0.25">
      <c r="A65" s="2"/>
      <c r="B65" s="7" t="s">
        <v>91</v>
      </c>
      <c r="C65" s="6">
        <v>632</v>
      </c>
      <c r="D65" s="31"/>
      <c r="E65" s="92"/>
    </row>
    <row r="66" spans="1:5" x14ac:dyDescent="0.25">
      <c r="A66" s="2"/>
      <c r="B66" s="7" t="s">
        <v>21</v>
      </c>
      <c r="C66" s="6">
        <v>633</v>
      </c>
      <c r="D66" s="27">
        <v>137</v>
      </c>
      <c r="E66" s="27">
        <v>8</v>
      </c>
    </row>
    <row r="67" spans="1:5" x14ac:dyDescent="0.25">
      <c r="A67" s="2"/>
      <c r="B67" s="7" t="s">
        <v>92</v>
      </c>
      <c r="C67" s="6">
        <v>634</v>
      </c>
      <c r="D67" s="27">
        <v>4</v>
      </c>
      <c r="E67" s="27">
        <v>2</v>
      </c>
    </row>
    <row r="68" spans="1:5" x14ac:dyDescent="0.25">
      <c r="A68" s="2"/>
      <c r="B68" s="7" t="s">
        <v>22</v>
      </c>
      <c r="C68" s="6">
        <v>635</v>
      </c>
      <c r="D68" s="27">
        <v>7</v>
      </c>
      <c r="E68" s="27">
        <v>8</v>
      </c>
    </row>
    <row r="69" spans="1:5" x14ac:dyDescent="0.25">
      <c r="A69" s="2"/>
      <c r="B69" s="7" t="s">
        <v>93</v>
      </c>
      <c r="C69" s="6">
        <v>636</v>
      </c>
      <c r="D69" s="27">
        <v>0</v>
      </c>
      <c r="E69" s="27">
        <v>0</v>
      </c>
    </row>
    <row r="70" spans="1:5" ht="30" x14ac:dyDescent="0.25">
      <c r="A70" s="2"/>
      <c r="B70" s="14" t="s">
        <v>23</v>
      </c>
      <c r="C70" s="6">
        <v>637</v>
      </c>
      <c r="D70" s="27">
        <v>0</v>
      </c>
      <c r="E70" s="27">
        <v>0</v>
      </c>
    </row>
    <row r="71" spans="1:5" x14ac:dyDescent="0.25">
      <c r="A71" s="2"/>
      <c r="B71" s="8" t="s">
        <v>24</v>
      </c>
      <c r="C71" s="6">
        <v>638</v>
      </c>
      <c r="D71" s="27">
        <v>0</v>
      </c>
      <c r="E71" s="27">
        <v>0</v>
      </c>
    </row>
    <row r="72" spans="1:5" x14ac:dyDescent="0.25">
      <c r="A72" s="119" t="s">
        <v>40</v>
      </c>
      <c r="B72" s="119"/>
      <c r="C72" s="6">
        <v>640</v>
      </c>
      <c r="D72" s="27"/>
      <c r="E72" s="27">
        <v>0</v>
      </c>
    </row>
    <row r="73" spans="1:5" x14ac:dyDescent="0.25">
      <c r="A73" s="115" t="s">
        <v>2</v>
      </c>
      <c r="B73" s="116"/>
      <c r="C73" s="6">
        <v>650</v>
      </c>
      <c r="D73" s="27">
        <v>250</v>
      </c>
      <c r="E73" s="27">
        <v>312</v>
      </c>
    </row>
    <row r="74" spans="1:5" x14ac:dyDescent="0.25">
      <c r="A74" s="115" t="s">
        <v>39</v>
      </c>
      <c r="B74" s="116"/>
      <c r="C74" s="6">
        <v>660</v>
      </c>
      <c r="D74" s="27">
        <v>0</v>
      </c>
      <c r="E74" s="27">
        <v>0</v>
      </c>
    </row>
    <row r="75" spans="1:5" x14ac:dyDescent="0.25">
      <c r="A75" s="115" t="s">
        <v>94</v>
      </c>
      <c r="B75" s="116"/>
      <c r="C75" s="6">
        <v>670</v>
      </c>
      <c r="D75" s="27">
        <v>0</v>
      </c>
      <c r="E75" s="27">
        <v>0</v>
      </c>
    </row>
    <row r="76" spans="1:5" x14ac:dyDescent="0.25">
      <c r="A76" s="115" t="s">
        <v>95</v>
      </c>
      <c r="B76" s="116"/>
      <c r="C76" s="6">
        <v>690</v>
      </c>
      <c r="D76" s="32">
        <f>SUM(D60:D62,D72:D75)</f>
        <v>408</v>
      </c>
      <c r="E76" s="32">
        <f>SUM(E60:E62,E72:E75)</f>
        <v>335</v>
      </c>
    </row>
    <row r="77" spans="1:5" x14ac:dyDescent="0.25">
      <c r="A77" s="117" t="s">
        <v>80</v>
      </c>
      <c r="B77" s="118"/>
      <c r="C77" s="6">
        <v>700</v>
      </c>
      <c r="D77" s="32">
        <f>D58+D76+D50</f>
        <v>15427</v>
      </c>
      <c r="E77" s="32">
        <f>E58+E76+E50</f>
        <v>15101</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10" type="noConversion"/>
  <conditionalFormatting sqref="D14:E14">
    <cfRule type="cellIs" dxfId="5" priority="6" stopIfTrue="1" operator="lessThan">
      <formula>#REF!</formula>
    </cfRule>
  </conditionalFormatting>
  <conditionalFormatting sqref="D37">
    <cfRule type="cellIs" dxfId="4" priority="3" stopIfTrue="1" operator="notEqual">
      <formula>$F$105</formula>
    </cfRule>
  </conditionalFormatting>
  <conditionalFormatting sqref="E37">
    <cfRule type="cellIs" dxfId="3" priority="4" stopIfTrue="1" operator="notEqual">
      <formula>$G$105</formula>
    </cfRule>
  </conditionalFormatting>
  <conditionalFormatting sqref="D33:E33">
    <cfRule type="cellIs" dxfId="2" priority="5" stopIfTrue="1" operator="lessThan">
      <formula>#REF!</formula>
    </cfRule>
  </conditionalFormatting>
  <conditionalFormatting sqref="D77">
    <cfRule type="cellIs" dxfId="1" priority="1" stopIfTrue="1" operator="notEqual">
      <formula>$F$66</formula>
    </cfRule>
  </conditionalFormatting>
  <conditionalFormatting sqref="E77">
    <cfRule type="cellIs" dxfId="0" priority="2"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3:E44">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F48"/>
  <sheetViews>
    <sheetView zoomScaleNormal="100" workbookViewId="0">
      <selection activeCell="E4" sqref="E4"/>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131" t="s">
        <v>96</v>
      </c>
      <c r="B1" s="131"/>
      <c r="C1" s="131"/>
      <c r="D1" s="131"/>
      <c r="E1" s="131"/>
    </row>
    <row r="2" spans="1:5" x14ac:dyDescent="0.25">
      <c r="A2" s="132" t="s">
        <v>153</v>
      </c>
      <c r="B2" s="132"/>
      <c r="C2" s="132"/>
      <c r="D2" s="132"/>
      <c r="E2" s="132"/>
    </row>
    <row r="3" spans="1:5" x14ac:dyDescent="0.25">
      <c r="A3" s="16"/>
      <c r="B3" s="16"/>
      <c r="C3" s="16"/>
      <c r="D3" s="16"/>
      <c r="E3" s="16"/>
    </row>
    <row r="4" spans="1:5" ht="39" customHeight="1" x14ac:dyDescent="0.25">
      <c r="A4" s="133" t="s">
        <v>49</v>
      </c>
      <c r="B4" s="134"/>
      <c r="C4" s="17" t="s">
        <v>0</v>
      </c>
      <c r="D4" s="23" t="s">
        <v>153</v>
      </c>
      <c r="E4" s="23" t="s">
        <v>154</v>
      </c>
    </row>
    <row r="5" spans="1:5" x14ac:dyDescent="0.25">
      <c r="A5" s="133">
        <v>1</v>
      </c>
      <c r="B5" s="134"/>
      <c r="C5" s="17">
        <v>2</v>
      </c>
      <c r="D5" s="42">
        <v>3</v>
      </c>
      <c r="E5" s="42">
        <v>4</v>
      </c>
    </row>
    <row r="6" spans="1:5" x14ac:dyDescent="0.25">
      <c r="A6" s="128" t="s">
        <v>55</v>
      </c>
      <c r="B6" s="129"/>
      <c r="C6" s="41">
        <v>10</v>
      </c>
      <c r="D6" s="85">
        <v>1483</v>
      </c>
      <c r="E6" s="85">
        <v>1143</v>
      </c>
    </row>
    <row r="7" spans="1:5" ht="27.75" customHeight="1" x14ac:dyDescent="0.25">
      <c r="A7" s="130" t="s">
        <v>103</v>
      </c>
      <c r="B7" s="129"/>
      <c r="C7" s="41">
        <v>20</v>
      </c>
      <c r="D7" s="84">
        <v>-720</v>
      </c>
      <c r="E7" s="84">
        <v>-616</v>
      </c>
    </row>
    <row r="8" spans="1:5" x14ac:dyDescent="0.25">
      <c r="A8" s="128" t="s">
        <v>97</v>
      </c>
      <c r="B8" s="129"/>
      <c r="C8" s="41">
        <v>30</v>
      </c>
      <c r="D8" s="84">
        <v>763</v>
      </c>
      <c r="E8" s="84">
        <v>527</v>
      </c>
    </row>
    <row r="9" spans="1:5" x14ac:dyDescent="0.25">
      <c r="A9" s="128" t="s">
        <v>11</v>
      </c>
      <c r="B9" s="129"/>
      <c r="C9" s="41">
        <v>40</v>
      </c>
      <c r="D9" s="84">
        <v>-69</v>
      </c>
      <c r="E9" s="84">
        <v>-49</v>
      </c>
    </row>
    <row r="10" spans="1:5" x14ac:dyDescent="0.25">
      <c r="A10" s="128" t="s">
        <v>41</v>
      </c>
      <c r="B10" s="129"/>
      <c r="C10" s="41">
        <v>50</v>
      </c>
      <c r="D10" s="96" t="s">
        <v>240</v>
      </c>
      <c r="E10" s="84" t="s">
        <v>240</v>
      </c>
    </row>
    <row r="11" spans="1:5" ht="27.75" customHeight="1" x14ac:dyDescent="0.25">
      <c r="A11" s="130" t="s">
        <v>104</v>
      </c>
      <c r="B11" s="129"/>
      <c r="C11" s="41">
        <v>60</v>
      </c>
      <c r="D11" s="84">
        <v>694</v>
      </c>
      <c r="E11" s="84">
        <v>478</v>
      </c>
    </row>
    <row r="12" spans="1:5" x14ac:dyDescent="0.25">
      <c r="A12" s="128" t="s">
        <v>12</v>
      </c>
      <c r="B12" s="129"/>
      <c r="C12" s="41">
        <v>70</v>
      </c>
      <c r="D12" s="84" t="s">
        <v>240</v>
      </c>
      <c r="E12" s="84"/>
    </row>
    <row r="13" spans="1:5" x14ac:dyDescent="0.25">
      <c r="A13" s="128" t="s">
        <v>13</v>
      </c>
      <c r="B13" s="129"/>
      <c r="C13" s="41">
        <v>80</v>
      </c>
      <c r="D13" s="96" t="s">
        <v>240</v>
      </c>
      <c r="E13" s="84">
        <v>-3</v>
      </c>
    </row>
    <row r="14" spans="1:5" x14ac:dyDescent="0.25">
      <c r="A14" s="128" t="s">
        <v>56</v>
      </c>
      <c r="B14" s="129"/>
      <c r="C14" s="41">
        <v>90</v>
      </c>
      <c r="D14" s="84">
        <v>694</v>
      </c>
      <c r="E14" s="84">
        <v>475</v>
      </c>
    </row>
    <row r="15" spans="1:5" x14ac:dyDescent="0.25">
      <c r="A15" s="128" t="s">
        <v>14</v>
      </c>
      <c r="B15" s="129"/>
      <c r="C15" s="41">
        <v>100</v>
      </c>
      <c r="D15" s="84">
        <v>35</v>
      </c>
      <c r="E15" s="84">
        <v>109</v>
      </c>
    </row>
    <row r="16" spans="1:5" x14ac:dyDescent="0.25">
      <c r="A16" s="20"/>
      <c r="B16" s="20" t="s">
        <v>98</v>
      </c>
      <c r="C16" s="44"/>
      <c r="D16" s="47"/>
      <c r="E16" s="47"/>
    </row>
    <row r="17" spans="1:6" ht="26.25" x14ac:dyDescent="0.25">
      <c r="A17" s="21"/>
      <c r="B17" s="100" t="s">
        <v>108</v>
      </c>
      <c r="C17" s="45">
        <v>101</v>
      </c>
      <c r="D17" s="48" t="s">
        <v>240</v>
      </c>
      <c r="E17" s="48" t="s">
        <v>240</v>
      </c>
      <c r="F17" s="43"/>
    </row>
    <row r="18" spans="1:6" ht="26.25" x14ac:dyDescent="0.25">
      <c r="A18" s="21"/>
      <c r="B18" s="19" t="s">
        <v>109</v>
      </c>
      <c r="C18" s="41">
        <v>102</v>
      </c>
      <c r="D18" s="96" t="s">
        <v>240</v>
      </c>
      <c r="E18" s="84" t="s">
        <v>240</v>
      </c>
      <c r="F18" s="43"/>
    </row>
    <row r="19" spans="1:6" x14ac:dyDescent="0.25">
      <c r="A19" s="21"/>
      <c r="B19" s="18" t="s">
        <v>25</v>
      </c>
      <c r="C19" s="41">
        <v>103</v>
      </c>
      <c r="D19" s="84"/>
      <c r="E19" s="84">
        <v>78</v>
      </c>
      <c r="F19" s="43"/>
    </row>
    <row r="20" spans="1:6" x14ac:dyDescent="0.25">
      <c r="A20" s="22"/>
      <c r="B20" s="18" t="s">
        <v>26</v>
      </c>
      <c r="C20" s="41">
        <v>104</v>
      </c>
      <c r="D20" s="84">
        <v>35</v>
      </c>
      <c r="E20" s="84">
        <v>31</v>
      </c>
      <c r="F20" s="43"/>
    </row>
    <row r="21" spans="1:6" x14ac:dyDescent="0.25">
      <c r="A21" s="128" t="s">
        <v>15</v>
      </c>
      <c r="B21" s="129"/>
      <c r="C21" s="41">
        <v>110</v>
      </c>
      <c r="D21" s="96" t="s">
        <v>240</v>
      </c>
      <c r="E21" s="84" t="s">
        <v>240</v>
      </c>
      <c r="F21" s="43"/>
    </row>
    <row r="22" spans="1:6" x14ac:dyDescent="0.25">
      <c r="A22" s="20"/>
      <c r="B22" s="20" t="s">
        <v>98</v>
      </c>
      <c r="C22" s="44"/>
      <c r="D22" s="49"/>
      <c r="E22" s="49"/>
      <c r="F22" s="43"/>
    </row>
    <row r="23" spans="1:6" ht="26.25" x14ac:dyDescent="0.25">
      <c r="A23" s="21"/>
      <c r="B23" s="100" t="s">
        <v>110</v>
      </c>
      <c r="C23" s="45">
        <v>111</v>
      </c>
      <c r="D23" s="48" t="s">
        <v>240</v>
      </c>
      <c r="E23" s="48" t="s">
        <v>240</v>
      </c>
      <c r="F23" s="43"/>
    </row>
    <row r="24" spans="1:6" x14ac:dyDescent="0.25">
      <c r="A24" s="22"/>
      <c r="B24" s="18" t="s">
        <v>57</v>
      </c>
      <c r="C24" s="41">
        <v>112</v>
      </c>
      <c r="D24" s="96" t="s">
        <v>240</v>
      </c>
      <c r="E24" s="84" t="s">
        <v>240</v>
      </c>
      <c r="F24" s="43"/>
    </row>
    <row r="25" spans="1:6" x14ac:dyDescent="0.25">
      <c r="A25" s="128" t="s">
        <v>16</v>
      </c>
      <c r="B25" s="129"/>
      <c r="C25" s="41">
        <v>120</v>
      </c>
      <c r="D25" s="84">
        <v>111</v>
      </c>
      <c r="E25" s="84">
        <v>108</v>
      </c>
      <c r="F25" s="43"/>
    </row>
    <row r="26" spans="1:6" x14ac:dyDescent="0.25">
      <c r="A26" s="20"/>
      <c r="B26" s="20" t="s">
        <v>98</v>
      </c>
      <c r="C26" s="44"/>
      <c r="D26" s="49"/>
      <c r="E26" s="49"/>
      <c r="F26" s="43"/>
    </row>
    <row r="27" spans="1:6" ht="26.25" x14ac:dyDescent="0.25">
      <c r="A27" s="21"/>
      <c r="B27" s="101" t="s">
        <v>111</v>
      </c>
      <c r="C27" s="45">
        <v>121</v>
      </c>
      <c r="D27" s="48">
        <v>111</v>
      </c>
      <c r="E27" s="48">
        <v>108</v>
      </c>
      <c r="F27" s="43"/>
    </row>
    <row r="28" spans="1:6" x14ac:dyDescent="0.25">
      <c r="A28" s="22"/>
      <c r="B28" s="18" t="s">
        <v>42</v>
      </c>
      <c r="C28" s="45">
        <v>122</v>
      </c>
      <c r="D28" s="96" t="s">
        <v>240</v>
      </c>
      <c r="E28" s="84" t="s">
        <v>240</v>
      </c>
      <c r="F28" s="43"/>
    </row>
    <row r="29" spans="1:6" x14ac:dyDescent="0.25">
      <c r="A29" s="128" t="s">
        <v>17</v>
      </c>
      <c r="B29" s="129"/>
      <c r="C29" s="41">
        <v>130</v>
      </c>
      <c r="D29" s="84">
        <v>-533</v>
      </c>
      <c r="E29" s="84">
        <v>-443</v>
      </c>
      <c r="F29" s="43"/>
    </row>
    <row r="30" spans="1:6" x14ac:dyDescent="0.25">
      <c r="A30" s="20"/>
      <c r="B30" s="20" t="s">
        <v>98</v>
      </c>
      <c r="C30" s="44"/>
      <c r="D30" s="49"/>
      <c r="E30" s="49"/>
      <c r="F30" s="43"/>
    </row>
    <row r="31" spans="1:6" x14ac:dyDescent="0.25">
      <c r="A31" s="21"/>
      <c r="B31" s="22" t="s">
        <v>99</v>
      </c>
      <c r="C31" s="45">
        <v>131</v>
      </c>
      <c r="D31" s="48" t="s">
        <v>240</v>
      </c>
      <c r="E31" s="48" t="s">
        <v>240</v>
      </c>
      <c r="F31" s="43"/>
    </row>
    <row r="32" spans="1:6" ht="26.25" x14ac:dyDescent="0.25">
      <c r="A32" s="21"/>
      <c r="B32" s="19" t="s">
        <v>111</v>
      </c>
      <c r="C32" s="41">
        <v>132</v>
      </c>
      <c r="D32" s="84">
        <v>-58</v>
      </c>
      <c r="E32" s="84">
        <v>-75</v>
      </c>
      <c r="F32" s="43"/>
    </row>
    <row r="33" spans="1:6" x14ac:dyDescent="0.25">
      <c r="A33" s="22"/>
      <c r="B33" s="18" t="s">
        <v>58</v>
      </c>
      <c r="C33" s="41">
        <v>133</v>
      </c>
      <c r="D33" s="93">
        <v>-475</v>
      </c>
      <c r="E33" s="93">
        <v>-368</v>
      </c>
      <c r="F33" s="43"/>
    </row>
    <row r="34" spans="1:6" ht="28.5" customHeight="1" x14ac:dyDescent="0.25">
      <c r="A34" s="130" t="s">
        <v>105</v>
      </c>
      <c r="B34" s="129"/>
      <c r="C34" s="41">
        <v>140</v>
      </c>
      <c r="D34" s="84">
        <v>-387</v>
      </c>
      <c r="E34" s="84">
        <v>-226</v>
      </c>
      <c r="F34" s="43"/>
    </row>
    <row r="35" spans="1:6" x14ac:dyDescent="0.25">
      <c r="A35" s="128" t="s">
        <v>18</v>
      </c>
      <c r="B35" s="129"/>
      <c r="C35" s="41">
        <v>150</v>
      </c>
      <c r="D35" s="84">
        <v>307</v>
      </c>
      <c r="E35" s="84">
        <v>249</v>
      </c>
      <c r="F35" s="43"/>
    </row>
    <row r="36" spans="1:6" x14ac:dyDescent="0.25">
      <c r="A36" s="128" t="s">
        <v>4</v>
      </c>
      <c r="B36" s="129"/>
      <c r="C36" s="41">
        <v>160</v>
      </c>
      <c r="D36" s="84">
        <v>-54</v>
      </c>
      <c r="E36" s="84">
        <v>-44</v>
      </c>
      <c r="F36" s="43"/>
    </row>
    <row r="37" spans="1:6" x14ac:dyDescent="0.25">
      <c r="A37" s="128" t="s">
        <v>19</v>
      </c>
      <c r="B37" s="129"/>
      <c r="C37" s="41">
        <v>170</v>
      </c>
      <c r="D37" s="96" t="s">
        <v>240</v>
      </c>
      <c r="E37" s="84" t="s">
        <v>240</v>
      </c>
      <c r="F37" s="43"/>
    </row>
    <row r="38" spans="1:6" x14ac:dyDescent="0.25">
      <c r="A38" s="128" t="s">
        <v>43</v>
      </c>
      <c r="B38" s="129"/>
      <c r="C38" s="41">
        <v>180</v>
      </c>
      <c r="D38" s="96" t="s">
        <v>240</v>
      </c>
      <c r="E38" s="84" t="s">
        <v>240</v>
      </c>
      <c r="F38" s="43"/>
    </row>
    <row r="39" spans="1:6" x14ac:dyDescent="0.25">
      <c r="A39" s="128" t="s">
        <v>44</v>
      </c>
      <c r="B39" s="129"/>
      <c r="C39" s="41">
        <v>190</v>
      </c>
      <c r="D39" s="96" t="s">
        <v>240</v>
      </c>
      <c r="E39" s="84" t="s">
        <v>240</v>
      </c>
      <c r="F39" s="43"/>
    </row>
    <row r="40" spans="1:6" x14ac:dyDescent="0.25">
      <c r="A40" s="128" t="s">
        <v>45</v>
      </c>
      <c r="B40" s="129"/>
      <c r="C40" s="41">
        <v>200</v>
      </c>
      <c r="D40" s="96" t="s">
        <v>240</v>
      </c>
      <c r="E40" s="84" t="s">
        <v>240</v>
      </c>
      <c r="F40" s="43"/>
    </row>
    <row r="41" spans="1:6" x14ac:dyDescent="0.25">
      <c r="A41" s="128" t="s">
        <v>54</v>
      </c>
      <c r="B41" s="129"/>
      <c r="C41" s="41">
        <v>210</v>
      </c>
      <c r="D41" s="84">
        <v>253</v>
      </c>
      <c r="E41" s="84">
        <v>205</v>
      </c>
      <c r="F41" s="43"/>
    </row>
    <row r="42" spans="1:6" ht="26.25" customHeight="1" x14ac:dyDescent="0.25">
      <c r="A42" s="130" t="s">
        <v>106</v>
      </c>
      <c r="B42" s="129"/>
      <c r="C42" s="41">
        <v>220</v>
      </c>
      <c r="D42" s="96" t="s">
        <v>240</v>
      </c>
      <c r="E42" s="84" t="s">
        <v>240</v>
      </c>
      <c r="F42" s="43"/>
    </row>
    <row r="43" spans="1:6" ht="26.25" customHeight="1" x14ac:dyDescent="0.25">
      <c r="A43" s="130" t="s">
        <v>107</v>
      </c>
      <c r="B43" s="129"/>
      <c r="C43" s="41">
        <v>230</v>
      </c>
      <c r="D43" s="96" t="s">
        <v>240</v>
      </c>
      <c r="E43" s="84" t="s">
        <v>240</v>
      </c>
      <c r="F43" s="43"/>
    </row>
    <row r="44" spans="1:6" x14ac:dyDescent="0.25">
      <c r="A44" s="128" t="s">
        <v>20</v>
      </c>
      <c r="B44" s="129"/>
      <c r="C44" s="41">
        <v>240</v>
      </c>
      <c r="D44" s="84">
        <v>253</v>
      </c>
      <c r="E44" s="84">
        <v>205</v>
      </c>
      <c r="F44" s="43"/>
    </row>
    <row r="45" spans="1:6" x14ac:dyDescent="0.25">
      <c r="A45" s="128" t="s">
        <v>46</v>
      </c>
      <c r="B45" s="129"/>
      <c r="C45" s="41">
        <v>250</v>
      </c>
      <c r="D45" s="96" t="s">
        <v>240</v>
      </c>
      <c r="E45" s="84" t="s">
        <v>240</v>
      </c>
      <c r="F45" s="43"/>
    </row>
    <row r="46" spans="1:6" x14ac:dyDescent="0.25">
      <c r="A46" s="128" t="s">
        <v>47</v>
      </c>
      <c r="B46" s="129"/>
      <c r="C46" s="41">
        <v>260</v>
      </c>
      <c r="D46" s="96" t="s">
        <v>240</v>
      </c>
      <c r="E46" s="84" t="s">
        <v>240</v>
      </c>
      <c r="F46" s="43"/>
    </row>
    <row r="47" spans="1:6" x14ac:dyDescent="0.25">
      <c r="D47" s="43"/>
      <c r="E47" s="43"/>
      <c r="F47" s="43"/>
    </row>
    <row r="48" spans="1:6" x14ac:dyDescent="0.25">
      <c r="D48" s="43"/>
      <c r="E48" s="43"/>
      <c r="F48" s="43"/>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10"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J67"/>
  <sheetViews>
    <sheetView topLeftCell="A40" zoomScaleNormal="100" workbookViewId="0">
      <selection activeCell="L9" sqref="L9"/>
    </sheetView>
  </sheetViews>
  <sheetFormatPr defaultRowHeight="15" x14ac:dyDescent="0.25"/>
  <cols>
    <col min="1" max="1" width="33.85546875" style="1" customWidth="1"/>
    <col min="2" max="2" width="8.28515625" style="1" customWidth="1"/>
    <col min="3" max="3" width="12.42578125" style="1" customWidth="1"/>
    <col min="4" max="4" width="13.28515625" style="1" customWidth="1"/>
    <col min="5" max="5" width="14.42578125" style="1" customWidth="1"/>
    <col min="6" max="16384" width="9.140625" style="1"/>
  </cols>
  <sheetData>
    <row r="1" spans="1:10" ht="30.75" customHeight="1" x14ac:dyDescent="0.25">
      <c r="A1" s="131" t="s">
        <v>155</v>
      </c>
      <c r="B1" s="131"/>
      <c r="C1" s="131"/>
      <c r="D1" s="131"/>
      <c r="E1" s="131"/>
      <c r="F1" s="131"/>
      <c r="G1" s="131"/>
      <c r="H1" s="131"/>
      <c r="I1" s="131"/>
      <c r="J1" s="131"/>
    </row>
    <row r="2" spans="1:10" x14ac:dyDescent="0.25">
      <c r="A2" s="136" t="s">
        <v>153</v>
      </c>
      <c r="B2" s="136"/>
      <c r="C2" s="136"/>
      <c r="D2" s="136"/>
      <c r="E2" s="136"/>
      <c r="F2" s="136"/>
      <c r="G2" s="136"/>
      <c r="H2" s="136"/>
      <c r="I2" s="136"/>
      <c r="J2" s="136"/>
    </row>
    <row r="3" spans="1:10" ht="72" x14ac:dyDescent="0.25">
      <c r="A3" s="87" t="s">
        <v>49</v>
      </c>
      <c r="B3" s="87" t="s">
        <v>0</v>
      </c>
      <c r="C3" s="87" t="s">
        <v>156</v>
      </c>
      <c r="D3" s="87" t="s">
        <v>157</v>
      </c>
      <c r="E3" s="87" t="s">
        <v>158</v>
      </c>
      <c r="F3" s="87" t="s">
        <v>159</v>
      </c>
      <c r="G3" s="87" t="s">
        <v>160</v>
      </c>
      <c r="H3" s="87" t="s">
        <v>161</v>
      </c>
      <c r="I3" s="87" t="s">
        <v>54</v>
      </c>
      <c r="J3" s="87" t="s">
        <v>162</v>
      </c>
    </row>
    <row r="4" spans="1:10" ht="39" customHeight="1" x14ac:dyDescent="0.25">
      <c r="A4" s="89">
        <v>1</v>
      </c>
      <c r="B4" s="89">
        <v>2</v>
      </c>
      <c r="C4" s="89">
        <v>3</v>
      </c>
      <c r="D4" s="89">
        <v>4</v>
      </c>
      <c r="E4" s="89">
        <v>5</v>
      </c>
      <c r="F4" s="89">
        <v>6</v>
      </c>
      <c r="G4" s="50">
        <v>7</v>
      </c>
      <c r="H4" s="50">
        <v>8</v>
      </c>
      <c r="I4" s="50">
        <v>9</v>
      </c>
      <c r="J4" s="50">
        <v>10</v>
      </c>
    </row>
    <row r="5" spans="1:10" x14ac:dyDescent="0.25">
      <c r="A5" s="88" t="s">
        <v>241</v>
      </c>
      <c r="B5" s="84">
        <v>10</v>
      </c>
      <c r="C5" s="84" t="s">
        <v>176</v>
      </c>
      <c r="D5" s="84" t="s">
        <v>176</v>
      </c>
      <c r="E5" s="84" t="s">
        <v>176</v>
      </c>
      <c r="F5" s="84" t="s">
        <v>176</v>
      </c>
      <c r="G5" s="85">
        <v>2575</v>
      </c>
      <c r="H5" s="85">
        <v>4494</v>
      </c>
      <c r="I5" s="84" t="s">
        <v>176</v>
      </c>
      <c r="J5" s="85">
        <v>7069</v>
      </c>
    </row>
    <row r="6" spans="1:10" ht="30.75" customHeight="1" x14ac:dyDescent="0.25">
      <c r="A6" s="88" t="s">
        <v>163</v>
      </c>
      <c r="B6" s="84">
        <v>20</v>
      </c>
      <c r="C6" s="84" t="s">
        <v>176</v>
      </c>
      <c r="D6" s="84" t="s">
        <v>176</v>
      </c>
      <c r="E6" s="84" t="s">
        <v>176</v>
      </c>
      <c r="F6" s="84" t="s">
        <v>176</v>
      </c>
      <c r="G6" s="84" t="s">
        <v>176</v>
      </c>
      <c r="H6" s="84" t="s">
        <v>176</v>
      </c>
      <c r="I6" s="84" t="s">
        <v>176</v>
      </c>
      <c r="J6" s="84" t="s">
        <v>177</v>
      </c>
    </row>
    <row r="7" spans="1:10" ht="27.75" customHeight="1" x14ac:dyDescent="0.25">
      <c r="A7" s="88" t="s">
        <v>164</v>
      </c>
      <c r="B7" s="84">
        <v>30</v>
      </c>
      <c r="C7" s="84" t="s">
        <v>176</v>
      </c>
      <c r="D7" s="84" t="s">
        <v>176</v>
      </c>
      <c r="E7" s="84" t="s">
        <v>176</v>
      </c>
      <c r="F7" s="84" t="s">
        <v>176</v>
      </c>
      <c r="G7" s="84" t="s">
        <v>176</v>
      </c>
      <c r="H7" s="84" t="s">
        <v>176</v>
      </c>
      <c r="I7" s="84" t="s">
        <v>176</v>
      </c>
      <c r="J7" s="84" t="s">
        <v>177</v>
      </c>
    </row>
    <row r="8" spans="1:10" ht="32.25" customHeight="1" x14ac:dyDescent="0.25">
      <c r="A8" s="88"/>
      <c r="B8" s="84"/>
      <c r="C8" s="84"/>
      <c r="D8" s="84"/>
      <c r="E8" s="84"/>
      <c r="F8" s="84"/>
      <c r="G8" s="84"/>
      <c r="H8" s="84"/>
      <c r="I8" s="84"/>
      <c r="J8" s="84" t="s">
        <v>176</v>
      </c>
    </row>
    <row r="9" spans="1:10" ht="30" customHeight="1" x14ac:dyDescent="0.25">
      <c r="A9" s="88" t="s">
        <v>242</v>
      </c>
      <c r="B9" s="84">
        <v>40</v>
      </c>
      <c r="C9" s="84" t="s">
        <v>176</v>
      </c>
      <c r="D9" s="84" t="s">
        <v>176</v>
      </c>
      <c r="E9" s="84" t="s">
        <v>176</v>
      </c>
      <c r="F9" s="84" t="s">
        <v>176</v>
      </c>
      <c r="G9" s="85">
        <v>2575</v>
      </c>
      <c r="H9" s="85">
        <v>4494</v>
      </c>
      <c r="I9" s="84" t="s">
        <v>176</v>
      </c>
      <c r="J9" s="85">
        <v>7069</v>
      </c>
    </row>
    <row r="10" spans="1:10" x14ac:dyDescent="0.25">
      <c r="A10" s="104" t="s">
        <v>227</v>
      </c>
      <c r="B10" s="135">
        <v>50</v>
      </c>
      <c r="C10" s="135" t="s">
        <v>176</v>
      </c>
      <c r="D10" s="135" t="s">
        <v>176</v>
      </c>
      <c r="E10" s="135" t="s">
        <v>176</v>
      </c>
      <c r="F10" s="135" t="s">
        <v>176</v>
      </c>
      <c r="G10" s="135" t="s">
        <v>176</v>
      </c>
      <c r="H10" s="135" t="s">
        <v>176</v>
      </c>
      <c r="I10" s="135">
        <v>205</v>
      </c>
      <c r="J10" s="135">
        <v>205</v>
      </c>
    </row>
    <row r="11" spans="1:10" ht="27.75" customHeight="1" x14ac:dyDescent="0.25">
      <c r="A11" s="95" t="s">
        <v>165</v>
      </c>
      <c r="B11" s="135"/>
      <c r="C11" s="135"/>
      <c r="D11" s="135"/>
      <c r="E11" s="135"/>
      <c r="F11" s="135"/>
      <c r="G11" s="135"/>
      <c r="H11" s="135"/>
      <c r="I11" s="135"/>
      <c r="J11" s="135"/>
    </row>
    <row r="12" spans="1:10" ht="15" customHeight="1" x14ac:dyDescent="0.25">
      <c r="A12" s="102" t="s">
        <v>98</v>
      </c>
      <c r="B12" s="93"/>
      <c r="C12" s="135" t="s">
        <v>176</v>
      </c>
      <c r="D12" s="135" t="s">
        <v>176</v>
      </c>
      <c r="E12" s="135" t="s">
        <v>176</v>
      </c>
      <c r="F12" s="135" t="s">
        <v>176</v>
      </c>
      <c r="G12" s="135" t="s">
        <v>176</v>
      </c>
      <c r="H12" s="135"/>
      <c r="I12" s="135">
        <v>205</v>
      </c>
      <c r="J12" s="135">
        <v>205</v>
      </c>
    </row>
    <row r="13" spans="1:10" ht="15" customHeight="1" x14ac:dyDescent="0.25">
      <c r="A13" s="103" t="s">
        <v>228</v>
      </c>
      <c r="B13" s="48">
        <v>51</v>
      </c>
      <c r="C13" s="135"/>
      <c r="D13" s="135"/>
      <c r="E13" s="135"/>
      <c r="F13" s="135"/>
      <c r="G13" s="135"/>
      <c r="H13" s="135"/>
      <c r="I13" s="135"/>
      <c r="J13" s="135"/>
    </row>
    <row r="14" spans="1:10" ht="33.75" customHeight="1" x14ac:dyDescent="0.25">
      <c r="A14" s="51" t="s">
        <v>166</v>
      </c>
      <c r="B14" s="84">
        <v>52</v>
      </c>
      <c r="C14" s="84" t="s">
        <v>176</v>
      </c>
      <c r="D14" s="84" t="s">
        <v>176</v>
      </c>
      <c r="E14" s="84" t="s">
        <v>176</v>
      </c>
      <c r="F14" s="84" t="s">
        <v>176</v>
      </c>
      <c r="G14" s="84" t="s">
        <v>176</v>
      </c>
      <c r="H14" s="84" t="s">
        <v>176</v>
      </c>
      <c r="I14" s="84" t="s">
        <v>176</v>
      </c>
      <c r="J14" s="84" t="s">
        <v>176</v>
      </c>
    </row>
    <row r="15" spans="1:10" ht="36" customHeight="1" x14ac:dyDescent="0.25">
      <c r="A15" s="51" t="s">
        <v>167</v>
      </c>
      <c r="B15" s="84">
        <v>53</v>
      </c>
      <c r="C15" s="84" t="s">
        <v>176</v>
      </c>
      <c r="D15" s="84" t="s">
        <v>176</v>
      </c>
      <c r="E15" s="84" t="s">
        <v>176</v>
      </c>
      <c r="F15" s="84" t="s">
        <v>176</v>
      </c>
      <c r="G15" s="84" t="s">
        <v>176</v>
      </c>
      <c r="H15" s="84" t="s">
        <v>176</v>
      </c>
      <c r="I15" s="84" t="s">
        <v>176</v>
      </c>
      <c r="J15" s="84" t="s">
        <v>176</v>
      </c>
    </row>
    <row r="16" spans="1:10" ht="15" customHeight="1" x14ac:dyDescent="0.25">
      <c r="A16" s="51" t="s">
        <v>229</v>
      </c>
      <c r="B16" s="84">
        <v>54</v>
      </c>
      <c r="C16" s="84" t="s">
        <v>176</v>
      </c>
      <c r="D16" s="84" t="s">
        <v>176</v>
      </c>
      <c r="E16" s="84" t="s">
        <v>176</v>
      </c>
      <c r="F16" s="84" t="s">
        <v>176</v>
      </c>
      <c r="G16" s="84" t="s">
        <v>176</v>
      </c>
      <c r="H16" s="84" t="s">
        <v>176</v>
      </c>
      <c r="I16" s="84" t="s">
        <v>176</v>
      </c>
      <c r="J16" s="84" t="s">
        <v>176</v>
      </c>
    </row>
    <row r="17" spans="1:10" ht="32.25" customHeight="1" x14ac:dyDescent="0.25">
      <c r="A17" s="51" t="s">
        <v>168</v>
      </c>
      <c r="B17" s="84">
        <v>55</v>
      </c>
      <c r="C17" s="84" t="s">
        <v>176</v>
      </c>
      <c r="D17" s="84" t="s">
        <v>176</v>
      </c>
      <c r="E17" s="84" t="s">
        <v>176</v>
      </c>
      <c r="F17" s="84" t="s">
        <v>176</v>
      </c>
      <c r="G17" s="84" t="s">
        <v>176</v>
      </c>
      <c r="H17" s="84" t="s">
        <v>176</v>
      </c>
      <c r="I17" s="84" t="s">
        <v>176</v>
      </c>
      <c r="J17" s="84" t="s">
        <v>176</v>
      </c>
    </row>
    <row r="18" spans="1:10" ht="31.5" customHeight="1" x14ac:dyDescent="0.25">
      <c r="A18" s="51" t="s">
        <v>169</v>
      </c>
      <c r="B18" s="84">
        <v>56</v>
      </c>
      <c r="C18" s="84" t="s">
        <v>176</v>
      </c>
      <c r="D18" s="84" t="s">
        <v>176</v>
      </c>
      <c r="E18" s="84" t="s">
        <v>176</v>
      </c>
      <c r="F18" s="84" t="s">
        <v>176</v>
      </c>
      <c r="G18" s="84" t="s">
        <v>176</v>
      </c>
      <c r="H18" s="84" t="s">
        <v>176</v>
      </c>
      <c r="I18" s="84" t="s">
        <v>176</v>
      </c>
      <c r="J18" s="84" t="s">
        <v>176</v>
      </c>
    </row>
    <row r="19" spans="1:10" ht="15" customHeight="1" x14ac:dyDescent="0.25">
      <c r="A19" s="51" t="s">
        <v>170</v>
      </c>
      <c r="B19" s="84">
        <v>57</v>
      </c>
      <c r="C19" s="84" t="s">
        <v>176</v>
      </c>
      <c r="D19" s="84" t="s">
        <v>176</v>
      </c>
      <c r="E19" s="84" t="s">
        <v>176</v>
      </c>
      <c r="F19" s="84" t="s">
        <v>176</v>
      </c>
      <c r="G19" s="84" t="s">
        <v>176</v>
      </c>
      <c r="H19" s="84" t="s">
        <v>176</v>
      </c>
      <c r="I19" s="84" t="s">
        <v>176</v>
      </c>
      <c r="J19" s="84" t="s">
        <v>176</v>
      </c>
    </row>
    <row r="20" spans="1:10" ht="15" customHeight="1" x14ac:dyDescent="0.25">
      <c r="A20" s="51"/>
      <c r="B20" s="84">
        <v>58</v>
      </c>
      <c r="C20" s="84" t="s">
        <v>176</v>
      </c>
      <c r="D20" s="84" t="s">
        <v>176</v>
      </c>
      <c r="E20" s="84" t="s">
        <v>176</v>
      </c>
      <c r="F20" s="84" t="s">
        <v>176</v>
      </c>
      <c r="G20" s="84" t="s">
        <v>176</v>
      </c>
      <c r="H20" s="84" t="s">
        <v>176</v>
      </c>
      <c r="I20" s="84" t="s">
        <v>176</v>
      </c>
      <c r="J20" s="84" t="s">
        <v>176</v>
      </c>
    </row>
    <row r="21" spans="1:10" x14ac:dyDescent="0.25">
      <c r="A21" s="51"/>
      <c r="B21" s="84">
        <v>59</v>
      </c>
      <c r="C21" s="84" t="s">
        <v>176</v>
      </c>
      <c r="D21" s="84" t="s">
        <v>176</v>
      </c>
      <c r="E21" s="84" t="s">
        <v>176</v>
      </c>
      <c r="F21" s="84" t="s">
        <v>176</v>
      </c>
      <c r="G21" s="84" t="s">
        <v>176</v>
      </c>
      <c r="H21" s="84" t="s">
        <v>176</v>
      </c>
      <c r="I21" s="84" t="s">
        <v>176</v>
      </c>
      <c r="J21" s="84" t="s">
        <v>176</v>
      </c>
    </row>
    <row r="22" spans="1:10" ht="25.5" x14ac:dyDescent="0.25">
      <c r="A22" s="88" t="s">
        <v>171</v>
      </c>
      <c r="B22" s="84">
        <v>60</v>
      </c>
      <c r="C22" s="84" t="s">
        <v>176</v>
      </c>
      <c r="D22" s="84" t="s">
        <v>176</v>
      </c>
      <c r="E22" s="84" t="s">
        <v>176</v>
      </c>
      <c r="F22" s="84" t="s">
        <v>176</v>
      </c>
      <c r="G22" s="84" t="s">
        <v>176</v>
      </c>
      <c r="H22" s="84" t="s">
        <v>176</v>
      </c>
      <c r="I22" s="84" t="s">
        <v>176</v>
      </c>
      <c r="J22" s="84" t="s">
        <v>176</v>
      </c>
    </row>
    <row r="23" spans="1:10" ht="15" customHeight="1" x14ac:dyDescent="0.25">
      <c r="A23" s="102" t="s">
        <v>98</v>
      </c>
      <c r="B23" s="93"/>
      <c r="C23" s="135" t="s">
        <v>176</v>
      </c>
      <c r="D23" s="135" t="s">
        <v>176</v>
      </c>
      <c r="E23" s="135" t="s">
        <v>176</v>
      </c>
      <c r="F23" s="135" t="s">
        <v>176</v>
      </c>
      <c r="G23" s="135" t="s">
        <v>176</v>
      </c>
      <c r="H23" s="135" t="s">
        <v>176</v>
      </c>
      <c r="I23" s="135" t="s">
        <v>176</v>
      </c>
      <c r="J23" s="135" t="s">
        <v>176</v>
      </c>
    </row>
    <row r="24" spans="1:10" ht="15" customHeight="1" x14ac:dyDescent="0.25">
      <c r="A24" s="103" t="s">
        <v>172</v>
      </c>
      <c r="B24" s="48">
        <v>61</v>
      </c>
      <c r="C24" s="135"/>
      <c r="D24" s="135"/>
      <c r="E24" s="135"/>
      <c r="F24" s="135"/>
      <c r="G24" s="135"/>
      <c r="H24" s="135"/>
      <c r="I24" s="135"/>
      <c r="J24" s="135"/>
    </row>
    <row r="25" spans="1:10" ht="29.25" customHeight="1" x14ac:dyDescent="0.25">
      <c r="A25" s="51" t="s">
        <v>166</v>
      </c>
      <c r="B25" s="84">
        <v>62</v>
      </c>
      <c r="C25" s="84" t="s">
        <v>176</v>
      </c>
      <c r="D25" s="84" t="s">
        <v>176</v>
      </c>
      <c r="E25" s="84" t="s">
        <v>176</v>
      </c>
      <c r="F25" s="84" t="s">
        <v>176</v>
      </c>
      <c r="G25" s="84" t="s">
        <v>176</v>
      </c>
      <c r="H25" s="84" t="s">
        <v>176</v>
      </c>
      <c r="I25" s="84" t="s">
        <v>176</v>
      </c>
      <c r="J25" s="84" t="s">
        <v>176</v>
      </c>
    </row>
    <row r="26" spans="1:10" ht="38.25" customHeight="1" x14ac:dyDescent="0.25">
      <c r="A26" s="51" t="s">
        <v>173</v>
      </c>
      <c r="B26" s="84">
        <v>63</v>
      </c>
      <c r="C26" s="84" t="s">
        <v>176</v>
      </c>
      <c r="D26" s="84" t="s">
        <v>176</v>
      </c>
      <c r="E26" s="84" t="s">
        <v>176</v>
      </c>
      <c r="F26" s="84" t="s">
        <v>176</v>
      </c>
      <c r="G26" s="84" t="s">
        <v>176</v>
      </c>
      <c r="H26" s="84" t="s">
        <v>176</v>
      </c>
      <c r="I26" s="84" t="s">
        <v>176</v>
      </c>
      <c r="J26" s="84" t="s">
        <v>176</v>
      </c>
    </row>
    <row r="27" spans="1:10" ht="23.25" customHeight="1" x14ac:dyDescent="0.25">
      <c r="A27" s="51" t="s">
        <v>174</v>
      </c>
      <c r="B27" s="84">
        <v>64</v>
      </c>
      <c r="C27" s="84" t="s">
        <v>176</v>
      </c>
      <c r="D27" s="84" t="s">
        <v>176</v>
      </c>
      <c r="E27" s="84" t="s">
        <v>176</v>
      </c>
      <c r="F27" s="84" t="s">
        <v>176</v>
      </c>
      <c r="G27" s="84" t="s">
        <v>176</v>
      </c>
      <c r="H27" s="84" t="s">
        <v>176</v>
      </c>
      <c r="I27" s="84" t="s">
        <v>176</v>
      </c>
      <c r="J27" s="84" t="s">
        <v>176</v>
      </c>
    </row>
    <row r="28" spans="1:10" ht="41.25" customHeight="1" x14ac:dyDescent="0.25">
      <c r="A28" s="51" t="s">
        <v>175</v>
      </c>
      <c r="B28" s="84">
        <v>65</v>
      </c>
      <c r="C28" s="84" t="s">
        <v>176</v>
      </c>
      <c r="D28" s="84" t="s">
        <v>176</v>
      </c>
      <c r="E28" s="84" t="s">
        <v>176</v>
      </c>
      <c r="F28" s="84" t="s">
        <v>176</v>
      </c>
      <c r="G28" s="84" t="s">
        <v>176</v>
      </c>
      <c r="H28" s="84" t="s">
        <v>176</v>
      </c>
      <c r="I28" s="84" t="s">
        <v>176</v>
      </c>
      <c r="J28" s="84" t="s">
        <v>176</v>
      </c>
    </row>
    <row r="29" spans="1:10" ht="24.75" customHeight="1" x14ac:dyDescent="0.25">
      <c r="A29" s="51" t="s">
        <v>178</v>
      </c>
      <c r="B29" s="84">
        <v>66</v>
      </c>
      <c r="C29" s="84" t="s">
        <v>176</v>
      </c>
      <c r="D29" s="84" t="s">
        <v>176</v>
      </c>
      <c r="E29" s="84" t="s">
        <v>176</v>
      </c>
      <c r="F29" s="84" t="s">
        <v>176</v>
      </c>
      <c r="G29" s="84" t="s">
        <v>176</v>
      </c>
      <c r="H29" s="84" t="s">
        <v>176</v>
      </c>
      <c r="I29" s="84" t="s">
        <v>176</v>
      </c>
      <c r="J29" s="84" t="s">
        <v>176</v>
      </c>
    </row>
    <row r="30" spans="1:10" x14ac:dyDescent="0.25">
      <c r="A30" s="51" t="s">
        <v>170</v>
      </c>
      <c r="B30" s="84">
        <v>67</v>
      </c>
      <c r="C30" s="84" t="s">
        <v>176</v>
      </c>
      <c r="D30" s="84" t="s">
        <v>176</v>
      </c>
      <c r="E30" s="84" t="s">
        <v>176</v>
      </c>
      <c r="F30" s="84" t="s">
        <v>176</v>
      </c>
      <c r="G30" s="84" t="s">
        <v>176</v>
      </c>
      <c r="H30" s="84" t="s">
        <v>176</v>
      </c>
      <c r="I30" s="84" t="s">
        <v>176</v>
      </c>
      <c r="J30" s="84" t="s">
        <v>176</v>
      </c>
    </row>
    <row r="31" spans="1:10" x14ac:dyDescent="0.25">
      <c r="A31" s="51"/>
      <c r="B31" s="84">
        <v>68</v>
      </c>
      <c r="C31" s="84" t="s">
        <v>176</v>
      </c>
      <c r="D31" s="84" t="s">
        <v>176</v>
      </c>
      <c r="E31" s="84" t="s">
        <v>176</v>
      </c>
      <c r="F31" s="84" t="s">
        <v>176</v>
      </c>
      <c r="G31" s="84" t="s">
        <v>176</v>
      </c>
      <c r="H31" s="84" t="s">
        <v>176</v>
      </c>
      <c r="I31" s="84" t="s">
        <v>176</v>
      </c>
      <c r="J31" s="84" t="s">
        <v>176</v>
      </c>
    </row>
    <row r="32" spans="1:10" x14ac:dyDescent="0.25">
      <c r="A32" s="51"/>
      <c r="B32" s="84">
        <v>69</v>
      </c>
      <c r="C32" s="84" t="s">
        <v>176</v>
      </c>
      <c r="D32" s="84" t="s">
        <v>176</v>
      </c>
      <c r="E32" s="84" t="s">
        <v>176</v>
      </c>
      <c r="F32" s="84" t="s">
        <v>176</v>
      </c>
      <c r="G32" s="84" t="s">
        <v>176</v>
      </c>
      <c r="H32" s="84" t="s">
        <v>176</v>
      </c>
      <c r="I32" s="84" t="s">
        <v>176</v>
      </c>
      <c r="J32" s="84" t="s">
        <v>176</v>
      </c>
    </row>
    <row r="33" spans="1:10" x14ac:dyDescent="0.25">
      <c r="A33" s="88" t="s">
        <v>179</v>
      </c>
      <c r="B33" s="84">
        <v>70</v>
      </c>
      <c r="C33" s="84" t="s">
        <v>176</v>
      </c>
      <c r="D33" s="84" t="s">
        <v>176</v>
      </c>
      <c r="E33" s="84" t="s">
        <v>176</v>
      </c>
      <c r="F33" s="84" t="s">
        <v>176</v>
      </c>
      <c r="G33" s="84" t="s">
        <v>176</v>
      </c>
      <c r="H33" s="84" t="s">
        <v>176</v>
      </c>
      <c r="I33" s="84" t="s">
        <v>176</v>
      </c>
      <c r="J33" s="84" t="s">
        <v>176</v>
      </c>
    </row>
    <row r="34" spans="1:10" ht="28.5" customHeight="1" x14ac:dyDescent="0.25">
      <c r="A34" s="88" t="s">
        <v>180</v>
      </c>
      <c r="B34" s="84">
        <v>80</v>
      </c>
      <c r="C34" s="84" t="s">
        <v>176</v>
      </c>
      <c r="D34" s="84" t="s">
        <v>176</v>
      </c>
      <c r="E34" s="84" t="s">
        <v>176</v>
      </c>
      <c r="F34" s="84" t="s">
        <v>176</v>
      </c>
      <c r="G34" s="84" t="s">
        <v>176</v>
      </c>
      <c r="H34" s="84" t="s">
        <v>176</v>
      </c>
      <c r="I34" s="84" t="s">
        <v>176</v>
      </c>
      <c r="J34" s="84" t="s">
        <v>176</v>
      </c>
    </row>
    <row r="35" spans="1:10" x14ac:dyDescent="0.25">
      <c r="A35" s="88" t="s">
        <v>181</v>
      </c>
      <c r="B35" s="84">
        <v>90</v>
      </c>
      <c r="C35" s="84" t="s">
        <v>176</v>
      </c>
      <c r="D35" s="84" t="s">
        <v>176</v>
      </c>
      <c r="E35" s="84" t="s">
        <v>176</v>
      </c>
      <c r="F35" s="84" t="s">
        <v>176</v>
      </c>
      <c r="G35" s="84" t="s">
        <v>176</v>
      </c>
      <c r="H35" s="84" t="s">
        <v>176</v>
      </c>
      <c r="I35" s="84" t="s">
        <v>176</v>
      </c>
      <c r="J35" s="84" t="s">
        <v>176</v>
      </c>
    </row>
    <row r="36" spans="1:10" x14ac:dyDescent="0.25">
      <c r="A36" s="88" t="s">
        <v>182</v>
      </c>
      <c r="B36" s="84">
        <v>100</v>
      </c>
      <c r="C36" s="84" t="s">
        <v>176</v>
      </c>
      <c r="D36" s="84" t="s">
        <v>176</v>
      </c>
      <c r="E36" s="84" t="s">
        <v>176</v>
      </c>
      <c r="F36" s="84" t="s">
        <v>176</v>
      </c>
      <c r="G36" s="85">
        <v>2575</v>
      </c>
      <c r="H36" s="85">
        <v>4494</v>
      </c>
      <c r="I36" s="84">
        <v>205</v>
      </c>
      <c r="J36" s="85">
        <v>7274</v>
      </c>
    </row>
    <row r="37" spans="1:10" x14ac:dyDescent="0.25">
      <c r="A37" s="88" t="s">
        <v>243</v>
      </c>
      <c r="B37" s="84">
        <v>110</v>
      </c>
      <c r="C37" s="84" t="s">
        <v>176</v>
      </c>
      <c r="D37" s="84" t="s">
        <v>176</v>
      </c>
      <c r="E37" s="84" t="s">
        <v>176</v>
      </c>
      <c r="F37" s="84" t="s">
        <v>176</v>
      </c>
      <c r="G37" s="85">
        <v>3494</v>
      </c>
      <c r="H37" s="85">
        <v>4901</v>
      </c>
      <c r="I37" s="84">
        <v>205</v>
      </c>
      <c r="J37" s="85">
        <v>8600</v>
      </c>
    </row>
    <row r="38" spans="1:10" ht="25.5" x14ac:dyDescent="0.25">
      <c r="A38" s="88" t="s">
        <v>163</v>
      </c>
      <c r="B38" s="84">
        <v>120</v>
      </c>
      <c r="C38" s="84" t="s">
        <v>176</v>
      </c>
      <c r="D38" s="84" t="s">
        <v>176</v>
      </c>
      <c r="E38" s="84" t="s">
        <v>176</v>
      </c>
      <c r="F38" s="84" t="s">
        <v>176</v>
      </c>
      <c r="G38" s="84" t="s">
        <v>176</v>
      </c>
      <c r="H38" s="84" t="s">
        <v>176</v>
      </c>
      <c r="I38" s="84" t="s">
        <v>176</v>
      </c>
      <c r="J38" s="84" t="s">
        <v>176</v>
      </c>
    </row>
    <row r="39" spans="1:10" ht="25.5" x14ac:dyDescent="0.25">
      <c r="A39" s="88" t="s">
        <v>164</v>
      </c>
      <c r="B39" s="84">
        <v>130</v>
      </c>
      <c r="C39" s="84" t="s">
        <v>176</v>
      </c>
      <c r="D39" s="84" t="s">
        <v>176</v>
      </c>
      <c r="E39" s="84" t="s">
        <v>176</v>
      </c>
      <c r="F39" s="84" t="s">
        <v>176</v>
      </c>
      <c r="G39" s="84" t="s">
        <v>176</v>
      </c>
      <c r="H39" s="84" t="s">
        <v>176</v>
      </c>
      <c r="I39" s="84" t="s">
        <v>176</v>
      </c>
      <c r="J39" s="84" t="s">
        <v>176</v>
      </c>
    </row>
    <row r="40" spans="1:10" ht="25.5" x14ac:dyDescent="0.25">
      <c r="A40" s="88" t="s">
        <v>244</v>
      </c>
      <c r="B40" s="84">
        <v>140</v>
      </c>
      <c r="C40" s="84" t="s">
        <v>176</v>
      </c>
      <c r="D40" s="84" t="s">
        <v>176</v>
      </c>
      <c r="E40" s="84" t="s">
        <v>176</v>
      </c>
      <c r="F40" s="84" t="s">
        <v>176</v>
      </c>
      <c r="G40" s="85">
        <v>3494</v>
      </c>
      <c r="H40" s="85">
        <v>4901</v>
      </c>
      <c r="I40" s="84" t="s">
        <v>176</v>
      </c>
      <c r="J40" s="85">
        <v>8395</v>
      </c>
    </row>
    <row r="41" spans="1:10" x14ac:dyDescent="0.25">
      <c r="A41" s="104" t="s">
        <v>230</v>
      </c>
      <c r="B41" s="93"/>
      <c r="C41" s="93"/>
      <c r="D41" s="93"/>
      <c r="E41" s="93"/>
      <c r="F41" s="93"/>
      <c r="G41" s="105"/>
      <c r="H41" s="105"/>
      <c r="I41" s="105"/>
      <c r="J41" s="106"/>
    </row>
    <row r="42" spans="1:10" ht="26.25" customHeight="1" x14ac:dyDescent="0.25">
      <c r="A42" s="95" t="s">
        <v>165</v>
      </c>
      <c r="B42" s="48">
        <v>150</v>
      </c>
      <c r="C42" s="48" t="s">
        <v>176</v>
      </c>
      <c r="D42" s="48" t="s">
        <v>176</v>
      </c>
      <c r="E42" s="48" t="s">
        <v>176</v>
      </c>
      <c r="F42" s="48" t="s">
        <v>176</v>
      </c>
      <c r="G42" s="48" t="s">
        <v>176</v>
      </c>
      <c r="H42" s="48" t="s">
        <v>176</v>
      </c>
      <c r="I42" s="48">
        <v>253</v>
      </c>
      <c r="J42" s="48">
        <v>253</v>
      </c>
    </row>
    <row r="43" spans="1:10" ht="26.25" customHeight="1" x14ac:dyDescent="0.25">
      <c r="A43" s="102" t="s">
        <v>98</v>
      </c>
      <c r="B43" s="93"/>
      <c r="C43" s="135" t="s">
        <v>176</v>
      </c>
      <c r="D43" s="135" t="s">
        <v>176</v>
      </c>
      <c r="E43" s="135" t="s">
        <v>176</v>
      </c>
      <c r="F43" s="135" t="s">
        <v>176</v>
      </c>
      <c r="G43" s="135" t="s">
        <v>176</v>
      </c>
      <c r="H43" s="135" t="s">
        <v>176</v>
      </c>
      <c r="I43" s="135">
        <v>253</v>
      </c>
      <c r="J43" s="135">
        <v>253</v>
      </c>
    </row>
    <row r="44" spans="1:10" x14ac:dyDescent="0.25">
      <c r="A44" s="103" t="s">
        <v>228</v>
      </c>
      <c r="B44" s="48">
        <v>151</v>
      </c>
      <c r="C44" s="135"/>
      <c r="D44" s="135"/>
      <c r="E44" s="135"/>
      <c r="F44" s="135"/>
      <c r="G44" s="135"/>
      <c r="H44" s="135"/>
      <c r="I44" s="135"/>
      <c r="J44" s="135"/>
    </row>
    <row r="45" spans="1:10" x14ac:dyDescent="0.25">
      <c r="A45" s="51" t="s">
        <v>166</v>
      </c>
      <c r="B45" s="84">
        <v>152</v>
      </c>
      <c r="C45" s="84" t="s">
        <v>176</v>
      </c>
      <c r="D45" s="84" t="s">
        <v>176</v>
      </c>
      <c r="E45" s="84" t="s">
        <v>176</v>
      </c>
      <c r="F45" s="84" t="s">
        <v>176</v>
      </c>
      <c r="G45" s="84" t="s">
        <v>176</v>
      </c>
      <c r="H45" s="84" t="s">
        <v>176</v>
      </c>
      <c r="I45" s="84" t="s">
        <v>176</v>
      </c>
      <c r="J45" s="84" t="s">
        <v>176</v>
      </c>
    </row>
    <row r="46" spans="1:10" ht="38.25" x14ac:dyDescent="0.25">
      <c r="A46" s="51" t="s">
        <v>167</v>
      </c>
      <c r="B46" s="84">
        <v>153</v>
      </c>
      <c r="C46" s="84" t="s">
        <v>176</v>
      </c>
      <c r="D46" s="84" t="s">
        <v>176</v>
      </c>
      <c r="E46" s="84" t="s">
        <v>176</v>
      </c>
      <c r="F46" s="84" t="s">
        <v>176</v>
      </c>
      <c r="G46" s="84" t="s">
        <v>176</v>
      </c>
      <c r="H46" s="84" t="s">
        <v>176</v>
      </c>
      <c r="I46" s="84" t="s">
        <v>176</v>
      </c>
      <c r="J46" s="84" t="s">
        <v>176</v>
      </c>
    </row>
    <row r="47" spans="1:10" x14ac:dyDescent="0.25">
      <c r="A47" s="51" t="s">
        <v>229</v>
      </c>
      <c r="B47" s="84">
        <v>154</v>
      </c>
      <c r="C47" s="84" t="s">
        <v>176</v>
      </c>
      <c r="D47" s="84" t="s">
        <v>176</v>
      </c>
      <c r="E47" s="84" t="s">
        <v>176</v>
      </c>
      <c r="F47" s="84" t="s">
        <v>176</v>
      </c>
      <c r="G47" s="84" t="s">
        <v>176</v>
      </c>
      <c r="H47" s="84" t="s">
        <v>176</v>
      </c>
      <c r="I47" s="84" t="s">
        <v>176</v>
      </c>
      <c r="J47" s="84" t="s">
        <v>176</v>
      </c>
    </row>
    <row r="48" spans="1:10" ht="25.5" x14ac:dyDescent="0.25">
      <c r="A48" s="51" t="s">
        <v>168</v>
      </c>
      <c r="B48" s="84">
        <v>155</v>
      </c>
      <c r="C48" s="84" t="s">
        <v>176</v>
      </c>
      <c r="D48" s="84" t="s">
        <v>176</v>
      </c>
      <c r="E48" s="84" t="s">
        <v>176</v>
      </c>
      <c r="F48" s="84" t="s">
        <v>176</v>
      </c>
      <c r="G48" s="84" t="s">
        <v>176</v>
      </c>
      <c r="H48" s="84" t="s">
        <v>176</v>
      </c>
      <c r="I48" s="84" t="s">
        <v>176</v>
      </c>
      <c r="J48" s="84" t="s">
        <v>176</v>
      </c>
    </row>
    <row r="49" spans="1:10" ht="25.5" x14ac:dyDescent="0.25">
      <c r="A49" s="51" t="s">
        <v>169</v>
      </c>
      <c r="B49" s="84">
        <v>156</v>
      </c>
      <c r="C49" s="84" t="s">
        <v>176</v>
      </c>
      <c r="D49" s="84" t="s">
        <v>176</v>
      </c>
      <c r="E49" s="84" t="s">
        <v>176</v>
      </c>
      <c r="F49" s="84" t="s">
        <v>176</v>
      </c>
      <c r="G49" s="84" t="s">
        <v>176</v>
      </c>
      <c r="H49" s="84" t="s">
        <v>176</v>
      </c>
      <c r="I49" s="84" t="s">
        <v>176</v>
      </c>
      <c r="J49" s="84" t="s">
        <v>176</v>
      </c>
    </row>
    <row r="50" spans="1:10" x14ac:dyDescent="0.25">
      <c r="A50" s="51" t="s">
        <v>170</v>
      </c>
      <c r="B50" s="84">
        <v>157</v>
      </c>
      <c r="C50" s="84" t="s">
        <v>176</v>
      </c>
      <c r="D50" s="84" t="s">
        <v>176</v>
      </c>
      <c r="E50" s="84" t="s">
        <v>176</v>
      </c>
      <c r="F50" s="84" t="s">
        <v>176</v>
      </c>
      <c r="G50" s="84" t="s">
        <v>176</v>
      </c>
      <c r="H50" s="84" t="s">
        <v>176</v>
      </c>
      <c r="I50" s="84" t="s">
        <v>176</v>
      </c>
      <c r="J50" s="84" t="s">
        <v>176</v>
      </c>
    </row>
    <row r="51" spans="1:10" x14ac:dyDescent="0.25">
      <c r="A51" s="51"/>
      <c r="B51" s="84">
        <v>158</v>
      </c>
      <c r="C51" s="84" t="s">
        <v>176</v>
      </c>
      <c r="D51" s="84" t="s">
        <v>176</v>
      </c>
      <c r="E51" s="84" t="s">
        <v>176</v>
      </c>
      <c r="F51" s="84" t="s">
        <v>176</v>
      </c>
      <c r="G51" s="84" t="s">
        <v>176</v>
      </c>
      <c r="H51" s="84" t="s">
        <v>176</v>
      </c>
      <c r="I51" s="84" t="s">
        <v>176</v>
      </c>
      <c r="J51" s="84" t="s">
        <v>176</v>
      </c>
    </row>
    <row r="52" spans="1:10" x14ac:dyDescent="0.25">
      <c r="A52" s="51"/>
      <c r="B52" s="84">
        <v>159</v>
      </c>
      <c r="C52" s="84" t="s">
        <v>176</v>
      </c>
      <c r="D52" s="84" t="s">
        <v>176</v>
      </c>
      <c r="E52" s="84" t="s">
        <v>176</v>
      </c>
      <c r="F52" s="84" t="s">
        <v>176</v>
      </c>
      <c r="G52" s="84" t="s">
        <v>176</v>
      </c>
      <c r="H52" s="84" t="s">
        <v>176</v>
      </c>
      <c r="I52" s="84" t="s">
        <v>176</v>
      </c>
      <c r="J52" s="84" t="s">
        <v>176</v>
      </c>
    </row>
    <row r="53" spans="1:10" ht="25.5" x14ac:dyDescent="0.25">
      <c r="A53" s="88" t="s">
        <v>171</v>
      </c>
      <c r="B53" s="84">
        <v>160</v>
      </c>
      <c r="C53" s="84" t="s">
        <v>176</v>
      </c>
      <c r="D53" s="84" t="s">
        <v>176</v>
      </c>
      <c r="E53" s="84" t="s">
        <v>176</v>
      </c>
      <c r="F53" s="84" t="s">
        <v>176</v>
      </c>
      <c r="G53" s="84" t="s">
        <v>176</v>
      </c>
      <c r="H53" s="84" t="s">
        <v>176</v>
      </c>
      <c r="I53" s="84" t="s">
        <v>176</v>
      </c>
      <c r="J53" s="84" t="s">
        <v>176</v>
      </c>
    </row>
    <row r="54" spans="1:10" x14ac:dyDescent="0.25">
      <c r="A54" s="102" t="s">
        <v>98</v>
      </c>
      <c r="B54" s="93"/>
      <c r="C54" s="135" t="s">
        <v>176</v>
      </c>
      <c r="D54" s="135" t="s">
        <v>176</v>
      </c>
      <c r="E54" s="135" t="s">
        <v>176</v>
      </c>
      <c r="F54" s="135" t="s">
        <v>176</v>
      </c>
      <c r="G54" s="135" t="s">
        <v>176</v>
      </c>
      <c r="H54" s="135" t="s">
        <v>176</v>
      </c>
      <c r="I54" s="135" t="s">
        <v>176</v>
      </c>
      <c r="J54" s="135" t="s">
        <v>176</v>
      </c>
    </row>
    <row r="55" spans="1:10" x14ac:dyDescent="0.25">
      <c r="A55" s="103" t="s">
        <v>172</v>
      </c>
      <c r="B55" s="48">
        <v>161</v>
      </c>
      <c r="C55" s="135"/>
      <c r="D55" s="135"/>
      <c r="E55" s="135"/>
      <c r="F55" s="135"/>
      <c r="G55" s="135"/>
      <c r="H55" s="135"/>
      <c r="I55" s="135"/>
      <c r="J55" s="135"/>
    </row>
    <row r="56" spans="1:10" x14ac:dyDescent="0.25">
      <c r="A56" s="51" t="s">
        <v>166</v>
      </c>
      <c r="B56" s="84">
        <v>162</v>
      </c>
      <c r="C56" s="84" t="s">
        <v>176</v>
      </c>
      <c r="D56" s="84" t="s">
        <v>176</v>
      </c>
      <c r="E56" s="84" t="s">
        <v>176</v>
      </c>
      <c r="F56" s="84" t="s">
        <v>176</v>
      </c>
      <c r="G56" s="84" t="s">
        <v>176</v>
      </c>
      <c r="H56" s="84" t="s">
        <v>176</v>
      </c>
      <c r="I56" s="84" t="s">
        <v>176</v>
      </c>
      <c r="J56" s="84" t="s">
        <v>176</v>
      </c>
    </row>
    <row r="57" spans="1:10" ht="38.25" x14ac:dyDescent="0.25">
      <c r="A57" s="51" t="s">
        <v>173</v>
      </c>
      <c r="B57" s="84">
        <v>163</v>
      </c>
      <c r="C57" s="84" t="s">
        <v>176</v>
      </c>
      <c r="D57" s="84" t="s">
        <v>176</v>
      </c>
      <c r="E57" s="84" t="s">
        <v>176</v>
      </c>
      <c r="F57" s="84" t="s">
        <v>176</v>
      </c>
      <c r="G57" s="84" t="s">
        <v>176</v>
      </c>
      <c r="H57" s="84" t="s">
        <v>176</v>
      </c>
      <c r="I57" s="84" t="s">
        <v>176</v>
      </c>
      <c r="J57" s="84" t="s">
        <v>176</v>
      </c>
    </row>
    <row r="58" spans="1:10" ht="25.5" x14ac:dyDescent="0.25">
      <c r="A58" s="51" t="s">
        <v>174</v>
      </c>
      <c r="B58" s="84">
        <v>164</v>
      </c>
      <c r="C58" s="84" t="s">
        <v>176</v>
      </c>
      <c r="D58" s="84" t="s">
        <v>176</v>
      </c>
      <c r="E58" s="84" t="s">
        <v>176</v>
      </c>
      <c r="F58" s="84" t="s">
        <v>176</v>
      </c>
      <c r="G58" s="84" t="s">
        <v>176</v>
      </c>
      <c r="H58" s="84" t="s">
        <v>176</v>
      </c>
      <c r="I58" s="84" t="s">
        <v>176</v>
      </c>
      <c r="J58" s="84" t="s">
        <v>176</v>
      </c>
    </row>
    <row r="59" spans="1:10" ht="25.5" x14ac:dyDescent="0.25">
      <c r="A59" s="51" t="s">
        <v>175</v>
      </c>
      <c r="B59" s="84">
        <v>165</v>
      </c>
      <c r="C59" s="84" t="s">
        <v>176</v>
      </c>
      <c r="D59" s="84" t="s">
        <v>176</v>
      </c>
      <c r="E59" s="84" t="s">
        <v>176</v>
      </c>
      <c r="F59" s="84" t="s">
        <v>176</v>
      </c>
      <c r="G59" s="84" t="s">
        <v>176</v>
      </c>
      <c r="H59" s="84" t="s">
        <v>176</v>
      </c>
      <c r="I59" s="84" t="s">
        <v>176</v>
      </c>
      <c r="J59" s="84" t="s">
        <v>176</v>
      </c>
    </row>
    <row r="60" spans="1:10" ht="38.25" x14ac:dyDescent="0.25">
      <c r="A60" s="51" t="s">
        <v>178</v>
      </c>
      <c r="B60" s="84">
        <v>166</v>
      </c>
      <c r="C60" s="84" t="s">
        <v>176</v>
      </c>
      <c r="D60" s="84" t="s">
        <v>176</v>
      </c>
      <c r="E60" s="84" t="s">
        <v>176</v>
      </c>
      <c r="F60" s="84" t="s">
        <v>176</v>
      </c>
      <c r="G60" s="84" t="s">
        <v>176</v>
      </c>
      <c r="H60" s="84" t="s">
        <v>176</v>
      </c>
      <c r="I60" s="84" t="s">
        <v>176</v>
      </c>
      <c r="J60" s="84" t="s">
        <v>176</v>
      </c>
    </row>
    <row r="61" spans="1:10" x14ac:dyDescent="0.25">
      <c r="A61" s="51" t="s">
        <v>170</v>
      </c>
      <c r="B61" s="84">
        <v>167</v>
      </c>
      <c r="C61" s="84" t="s">
        <v>176</v>
      </c>
      <c r="D61" s="84" t="s">
        <v>176</v>
      </c>
      <c r="E61" s="84" t="s">
        <v>176</v>
      </c>
      <c r="F61" s="84" t="s">
        <v>176</v>
      </c>
      <c r="G61" s="84" t="s">
        <v>176</v>
      </c>
      <c r="H61" s="84" t="s">
        <v>176</v>
      </c>
      <c r="I61" s="84" t="s">
        <v>176</v>
      </c>
      <c r="J61" s="84" t="s">
        <v>176</v>
      </c>
    </row>
    <row r="62" spans="1:10" x14ac:dyDescent="0.25">
      <c r="A62" s="51"/>
      <c r="B62" s="84">
        <v>168</v>
      </c>
      <c r="C62" s="84" t="s">
        <v>176</v>
      </c>
      <c r="D62" s="84" t="s">
        <v>176</v>
      </c>
      <c r="E62" s="84" t="s">
        <v>176</v>
      </c>
      <c r="F62" s="84" t="s">
        <v>176</v>
      </c>
      <c r="G62" s="84" t="s">
        <v>176</v>
      </c>
      <c r="H62" s="84" t="s">
        <v>176</v>
      </c>
      <c r="I62" s="84" t="s">
        <v>176</v>
      </c>
      <c r="J62" s="84" t="s">
        <v>176</v>
      </c>
    </row>
    <row r="63" spans="1:10" x14ac:dyDescent="0.25">
      <c r="A63" s="51"/>
      <c r="B63" s="84">
        <v>169</v>
      </c>
      <c r="C63" s="84" t="s">
        <v>176</v>
      </c>
      <c r="D63" s="84" t="s">
        <v>176</v>
      </c>
      <c r="E63" s="84" t="s">
        <v>176</v>
      </c>
      <c r="F63" s="84" t="s">
        <v>176</v>
      </c>
      <c r="G63" s="84" t="s">
        <v>176</v>
      </c>
      <c r="H63" s="84" t="s">
        <v>176</v>
      </c>
      <c r="I63" s="84" t="s">
        <v>176</v>
      </c>
      <c r="J63" s="84" t="s">
        <v>176</v>
      </c>
    </row>
    <row r="64" spans="1:10" x14ac:dyDescent="0.25">
      <c r="A64" s="88" t="s">
        <v>179</v>
      </c>
      <c r="B64" s="84">
        <v>170</v>
      </c>
      <c r="C64" s="84" t="s">
        <v>176</v>
      </c>
      <c r="D64" s="84" t="s">
        <v>176</v>
      </c>
      <c r="E64" s="84" t="s">
        <v>176</v>
      </c>
      <c r="F64" s="84" t="s">
        <v>176</v>
      </c>
      <c r="G64" s="84" t="s">
        <v>176</v>
      </c>
      <c r="H64" s="84" t="s">
        <v>176</v>
      </c>
      <c r="I64" s="84" t="s">
        <v>176</v>
      </c>
      <c r="J64" s="84" t="s">
        <v>176</v>
      </c>
    </row>
    <row r="65" spans="1:10" x14ac:dyDescent="0.25">
      <c r="A65" s="88" t="s">
        <v>180</v>
      </c>
      <c r="B65" s="84">
        <v>180</v>
      </c>
      <c r="C65" s="84" t="s">
        <v>176</v>
      </c>
      <c r="D65" s="84" t="s">
        <v>176</v>
      </c>
      <c r="E65" s="84" t="s">
        <v>176</v>
      </c>
      <c r="F65" s="84" t="s">
        <v>176</v>
      </c>
      <c r="G65" s="84" t="s">
        <v>176</v>
      </c>
      <c r="H65" s="84" t="s">
        <v>176</v>
      </c>
      <c r="I65" s="84" t="s">
        <v>176</v>
      </c>
      <c r="J65" s="84" t="s">
        <v>176</v>
      </c>
    </row>
    <row r="66" spans="1:10" x14ac:dyDescent="0.25">
      <c r="A66" s="88" t="s">
        <v>181</v>
      </c>
      <c r="B66" s="84">
        <v>190</v>
      </c>
      <c r="C66" s="84" t="s">
        <v>176</v>
      </c>
      <c r="D66" s="84" t="s">
        <v>176</v>
      </c>
      <c r="E66" s="84" t="s">
        <v>176</v>
      </c>
      <c r="F66" s="84" t="s">
        <v>176</v>
      </c>
      <c r="G66" s="84" t="s">
        <v>176</v>
      </c>
      <c r="H66" s="84" t="s">
        <v>176</v>
      </c>
      <c r="I66" s="84" t="s">
        <v>176</v>
      </c>
      <c r="J66" s="84" t="s">
        <v>176</v>
      </c>
    </row>
    <row r="67" spans="1:10" x14ac:dyDescent="0.25">
      <c r="A67" s="88" t="s">
        <v>183</v>
      </c>
      <c r="B67" s="84">
        <v>200</v>
      </c>
      <c r="C67" s="84" t="s">
        <v>176</v>
      </c>
      <c r="D67" s="84" t="s">
        <v>176</v>
      </c>
      <c r="E67" s="84" t="s">
        <v>176</v>
      </c>
      <c r="F67" s="84" t="s">
        <v>176</v>
      </c>
      <c r="G67" s="85">
        <v>3494</v>
      </c>
      <c r="H67" s="85">
        <v>4901</v>
      </c>
      <c r="I67" s="84">
        <v>253</v>
      </c>
      <c r="J67" s="85">
        <v>8648</v>
      </c>
    </row>
  </sheetData>
  <mergeCells count="43">
    <mergeCell ref="H23:H24"/>
    <mergeCell ref="I23:I24"/>
    <mergeCell ref="J23:J24"/>
    <mergeCell ref="B10:B11"/>
    <mergeCell ref="C10:C11"/>
    <mergeCell ref="D10:D11"/>
    <mergeCell ref="E10:E11"/>
    <mergeCell ref="F10:F11"/>
    <mergeCell ref="G10:G11"/>
    <mergeCell ref="C23:C24"/>
    <mergeCell ref="D23:D24"/>
    <mergeCell ref="E23:E24"/>
    <mergeCell ref="F23:F24"/>
    <mergeCell ref="G23:G24"/>
    <mergeCell ref="C12:C13"/>
    <mergeCell ref="D12:D13"/>
    <mergeCell ref="E12:E13"/>
    <mergeCell ref="I10:I11"/>
    <mergeCell ref="A1:J1"/>
    <mergeCell ref="A2:J2"/>
    <mergeCell ref="J10:J11"/>
    <mergeCell ref="F12:F13"/>
    <mergeCell ref="G12:G13"/>
    <mergeCell ref="H12:H13"/>
    <mergeCell ref="I12:I13"/>
    <mergeCell ref="J12:J13"/>
    <mergeCell ref="H10:H11"/>
    <mergeCell ref="H43:H44"/>
    <mergeCell ref="I43:I44"/>
    <mergeCell ref="J43:J44"/>
    <mergeCell ref="C54:C55"/>
    <mergeCell ref="D54:D55"/>
    <mergeCell ref="E54:E55"/>
    <mergeCell ref="F54:F55"/>
    <mergeCell ref="G54:G55"/>
    <mergeCell ref="H54:H55"/>
    <mergeCell ref="I54:I55"/>
    <mergeCell ref="J54:J55"/>
    <mergeCell ref="C43:C44"/>
    <mergeCell ref="D43:D44"/>
    <mergeCell ref="E43:E44"/>
    <mergeCell ref="F43:F44"/>
    <mergeCell ref="G43:G44"/>
  </mergeCells>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57"/>
  <sheetViews>
    <sheetView topLeftCell="A40" zoomScaleNormal="100" workbookViewId="0">
      <selection activeCell="I48" sqref="I48"/>
    </sheetView>
  </sheetViews>
  <sheetFormatPr defaultRowHeight="15" x14ac:dyDescent="0.25"/>
  <cols>
    <col min="1" max="1" width="44.42578125" style="52" customWidth="1"/>
    <col min="2" max="2" width="12.42578125" style="52" customWidth="1"/>
    <col min="3" max="3" width="13.28515625" style="52" customWidth="1"/>
    <col min="4" max="4" width="14.42578125" style="52" customWidth="1"/>
    <col min="5" max="16384" width="9.140625" style="52"/>
  </cols>
  <sheetData>
    <row r="1" spans="1:5" ht="30.75" customHeight="1" x14ac:dyDescent="0.25">
      <c r="A1" s="137" t="s">
        <v>224</v>
      </c>
      <c r="B1" s="137"/>
      <c r="C1" s="137"/>
      <c r="D1" s="137"/>
    </row>
    <row r="2" spans="1:5" x14ac:dyDescent="0.25">
      <c r="A2" s="137" t="s">
        <v>225</v>
      </c>
      <c r="B2" s="137"/>
      <c r="C2" s="137"/>
      <c r="D2" s="137"/>
    </row>
    <row r="3" spans="1:5" x14ac:dyDescent="0.25">
      <c r="A3" s="137" t="s">
        <v>153</v>
      </c>
      <c r="B3" s="137"/>
      <c r="C3" s="137"/>
      <c r="D3" s="137"/>
    </row>
    <row r="4" spans="1:5" x14ac:dyDescent="0.25">
      <c r="A4" s="53"/>
      <c r="B4" s="53"/>
      <c r="C4" s="53"/>
      <c r="D4" s="53"/>
    </row>
    <row r="5" spans="1:5" ht="39" customHeight="1" x14ac:dyDescent="0.25">
      <c r="A5" s="144" t="s">
        <v>49</v>
      </c>
      <c r="B5" s="140" t="s">
        <v>0</v>
      </c>
      <c r="C5" s="87" t="s">
        <v>220</v>
      </c>
      <c r="D5" s="87" t="s">
        <v>222</v>
      </c>
      <c r="E5" s="54"/>
    </row>
    <row r="6" spans="1:5" x14ac:dyDescent="0.25">
      <c r="A6" s="145"/>
      <c r="B6" s="141"/>
      <c r="C6" s="87" t="s">
        <v>221</v>
      </c>
      <c r="D6" s="87" t="s">
        <v>223</v>
      </c>
      <c r="E6" s="54"/>
    </row>
    <row r="7" spans="1:5" ht="15.75" customHeight="1" x14ac:dyDescent="0.25">
      <c r="A7" s="55">
        <v>1</v>
      </c>
      <c r="B7" s="56">
        <v>2</v>
      </c>
      <c r="C7" s="56">
        <v>3</v>
      </c>
      <c r="D7" s="56">
        <v>4</v>
      </c>
      <c r="E7" s="54"/>
    </row>
    <row r="8" spans="1:5" ht="20.25" customHeight="1" x14ac:dyDescent="0.25">
      <c r="A8" s="142" t="s">
        <v>184</v>
      </c>
      <c r="B8" s="142"/>
      <c r="C8" s="142"/>
      <c r="D8" s="142"/>
      <c r="E8" s="54"/>
    </row>
    <row r="9" spans="1:5" x14ac:dyDescent="0.25">
      <c r="A9" s="88" t="s">
        <v>185</v>
      </c>
      <c r="B9" s="86">
        <v>20</v>
      </c>
      <c r="C9" s="85">
        <v>1769</v>
      </c>
      <c r="D9" s="85">
        <v>1406</v>
      </c>
      <c r="E9" s="54"/>
    </row>
    <row r="10" spans="1:5" x14ac:dyDescent="0.25">
      <c r="A10" s="102" t="s">
        <v>98</v>
      </c>
      <c r="B10" s="47"/>
      <c r="C10" s="47"/>
      <c r="D10" s="47"/>
      <c r="E10" s="54"/>
    </row>
    <row r="11" spans="1:5" ht="25.5" x14ac:dyDescent="0.25">
      <c r="A11" s="103" t="s">
        <v>186</v>
      </c>
      <c r="B11" s="59">
        <v>21</v>
      </c>
      <c r="C11" s="94">
        <v>1769</v>
      </c>
      <c r="D11" s="94">
        <v>1406</v>
      </c>
      <c r="E11" s="54"/>
    </row>
    <row r="12" spans="1:5" ht="27.75" customHeight="1" x14ac:dyDescent="0.25">
      <c r="A12" s="51" t="s">
        <v>187</v>
      </c>
      <c r="B12" s="86">
        <v>22</v>
      </c>
      <c r="C12" s="96" t="s">
        <v>226</v>
      </c>
      <c r="D12" s="84" t="s">
        <v>226</v>
      </c>
      <c r="E12" s="54"/>
    </row>
    <row r="13" spans="1:5" x14ac:dyDescent="0.25">
      <c r="A13" s="51" t="s">
        <v>188</v>
      </c>
      <c r="B13" s="86">
        <v>23</v>
      </c>
      <c r="C13" s="96" t="s">
        <v>226</v>
      </c>
      <c r="D13" s="84" t="s">
        <v>226</v>
      </c>
      <c r="E13" s="54"/>
    </row>
    <row r="14" spans="1:5" x14ac:dyDescent="0.25">
      <c r="A14" s="51" t="s">
        <v>189</v>
      </c>
      <c r="B14" s="86">
        <v>24</v>
      </c>
      <c r="C14" s="96" t="s">
        <v>226</v>
      </c>
      <c r="D14" s="84" t="s">
        <v>226</v>
      </c>
      <c r="E14" s="54"/>
    </row>
    <row r="15" spans="1:5" x14ac:dyDescent="0.25">
      <c r="A15" s="88" t="s">
        <v>190</v>
      </c>
      <c r="B15" s="86">
        <v>30</v>
      </c>
      <c r="C15" s="84">
        <v>-501</v>
      </c>
      <c r="D15" s="84">
        <v>-476</v>
      </c>
      <c r="E15" s="54"/>
    </row>
    <row r="16" spans="1:5" x14ac:dyDescent="0.25">
      <c r="A16" s="102" t="s">
        <v>98</v>
      </c>
      <c r="B16" s="60"/>
      <c r="C16" s="49"/>
      <c r="D16" s="49"/>
      <c r="E16" s="54"/>
    </row>
    <row r="17" spans="1:5" x14ac:dyDescent="0.25">
      <c r="A17" s="103" t="s">
        <v>191</v>
      </c>
      <c r="B17" s="59">
        <v>31</v>
      </c>
      <c r="C17" s="48">
        <v>-152</v>
      </c>
      <c r="D17" s="48">
        <v>-120</v>
      </c>
      <c r="E17" s="54"/>
    </row>
    <row r="18" spans="1:5" x14ac:dyDescent="0.25">
      <c r="A18" s="51" t="s">
        <v>192</v>
      </c>
      <c r="B18" s="86">
        <v>32</v>
      </c>
      <c r="C18" s="84">
        <v>-62</v>
      </c>
      <c r="D18" s="84">
        <v>-43</v>
      </c>
      <c r="E18" s="57"/>
    </row>
    <row r="19" spans="1:5" x14ac:dyDescent="0.25">
      <c r="A19" s="51" t="s">
        <v>193</v>
      </c>
      <c r="B19" s="86">
        <v>33</v>
      </c>
      <c r="C19" s="84">
        <v>-281</v>
      </c>
      <c r="D19" s="84">
        <v>-304</v>
      </c>
      <c r="E19" s="57"/>
    </row>
    <row r="20" spans="1:5" x14ac:dyDescent="0.25">
      <c r="A20" s="51" t="s">
        <v>194</v>
      </c>
      <c r="B20" s="86">
        <v>34</v>
      </c>
      <c r="C20" s="84">
        <v>-6</v>
      </c>
      <c r="D20" s="84">
        <v>-9</v>
      </c>
      <c r="E20" s="57"/>
    </row>
    <row r="21" spans="1:5" ht="25.5" customHeight="1" x14ac:dyDescent="0.25">
      <c r="A21" s="88" t="s">
        <v>195</v>
      </c>
      <c r="B21" s="86">
        <v>40</v>
      </c>
      <c r="C21" s="85">
        <v>1268</v>
      </c>
      <c r="D21" s="84">
        <v>930</v>
      </c>
      <c r="E21" s="57"/>
    </row>
    <row r="22" spans="1:5" ht="15.75" customHeight="1" x14ac:dyDescent="0.25">
      <c r="A22" s="143" t="s">
        <v>196</v>
      </c>
      <c r="B22" s="143"/>
      <c r="C22" s="143"/>
      <c r="D22" s="143"/>
      <c r="E22" s="57"/>
    </row>
    <row r="23" spans="1:5" x14ac:dyDescent="0.25">
      <c r="A23" s="88" t="s">
        <v>185</v>
      </c>
      <c r="B23" s="86">
        <v>50</v>
      </c>
      <c r="C23" s="84">
        <v>37</v>
      </c>
      <c r="D23" s="85">
        <v>1679</v>
      </c>
      <c r="E23" s="57"/>
    </row>
    <row r="24" spans="1:5" x14ac:dyDescent="0.25">
      <c r="A24" s="102" t="s">
        <v>98</v>
      </c>
      <c r="B24" s="60"/>
      <c r="C24" s="49"/>
      <c r="D24" s="49"/>
      <c r="E24" s="57"/>
    </row>
    <row r="25" spans="1:5" ht="38.25" x14ac:dyDescent="0.25">
      <c r="A25" s="103" t="s">
        <v>197</v>
      </c>
      <c r="B25" s="59">
        <v>51</v>
      </c>
      <c r="C25" s="48"/>
      <c r="D25" s="48" t="s">
        <v>226</v>
      </c>
      <c r="E25" s="57"/>
    </row>
    <row r="26" spans="1:5" x14ac:dyDescent="0.25">
      <c r="A26" s="51" t="s">
        <v>198</v>
      </c>
      <c r="B26" s="86">
        <v>52</v>
      </c>
      <c r="C26" s="48" t="s">
        <v>226</v>
      </c>
      <c r="D26" s="85">
        <v>1570</v>
      </c>
      <c r="E26" s="57"/>
    </row>
    <row r="27" spans="1:5" ht="35.25" customHeight="1" x14ac:dyDescent="0.25">
      <c r="A27" s="51" t="s">
        <v>199</v>
      </c>
      <c r="B27" s="86">
        <v>53</v>
      </c>
      <c r="C27" s="48" t="s">
        <v>226</v>
      </c>
      <c r="D27" s="84" t="s">
        <v>226</v>
      </c>
      <c r="E27" s="57"/>
    </row>
    <row r="28" spans="1:5" x14ac:dyDescent="0.25">
      <c r="A28" s="51" t="s">
        <v>200</v>
      </c>
      <c r="B28" s="86">
        <v>54</v>
      </c>
      <c r="C28" s="84">
        <v>1</v>
      </c>
      <c r="D28" s="84">
        <v>78</v>
      </c>
      <c r="E28" s="57"/>
    </row>
    <row r="29" spans="1:5" x14ac:dyDescent="0.25">
      <c r="A29" s="51" t="s">
        <v>189</v>
      </c>
      <c r="B29" s="86">
        <v>55</v>
      </c>
      <c r="C29" s="84">
        <v>36</v>
      </c>
      <c r="D29" s="84">
        <v>31</v>
      </c>
      <c r="E29" s="57"/>
    </row>
    <row r="30" spans="1:5" x14ac:dyDescent="0.25">
      <c r="A30" s="88" t="s">
        <v>190</v>
      </c>
      <c r="B30" s="86">
        <v>60</v>
      </c>
      <c r="C30" s="84">
        <v>-252</v>
      </c>
      <c r="D30" s="85">
        <v>-1502</v>
      </c>
      <c r="E30" s="57"/>
    </row>
    <row r="31" spans="1:5" x14ac:dyDescent="0.25">
      <c r="A31" s="102" t="s">
        <v>98</v>
      </c>
      <c r="B31" s="60"/>
      <c r="C31" s="49"/>
      <c r="D31" s="49"/>
      <c r="E31" s="57"/>
    </row>
    <row r="32" spans="1:5" ht="38.25" x14ac:dyDescent="0.25">
      <c r="A32" s="103" t="s">
        <v>201</v>
      </c>
      <c r="B32" s="59">
        <v>61</v>
      </c>
      <c r="C32" s="48">
        <v>-252</v>
      </c>
      <c r="D32" s="48">
        <v>-2</v>
      </c>
      <c r="E32" s="57"/>
    </row>
    <row r="33" spans="1:5" x14ac:dyDescent="0.25">
      <c r="A33" s="51" t="s">
        <v>202</v>
      </c>
      <c r="B33" s="86">
        <v>62</v>
      </c>
      <c r="C33" s="96" t="s">
        <v>226</v>
      </c>
      <c r="D33" s="85">
        <v>-1500</v>
      </c>
      <c r="E33" s="57"/>
    </row>
    <row r="34" spans="1:5" x14ac:dyDescent="0.25">
      <c r="A34" s="51" t="s">
        <v>203</v>
      </c>
      <c r="B34" s="86">
        <v>63</v>
      </c>
      <c r="C34" s="96" t="s">
        <v>226</v>
      </c>
      <c r="D34" s="84" t="s">
        <v>226</v>
      </c>
      <c r="E34" s="57"/>
    </row>
    <row r="35" spans="1:5" ht="28.5" customHeight="1" x14ac:dyDescent="0.25">
      <c r="A35" s="51" t="s">
        <v>204</v>
      </c>
      <c r="B35" s="86">
        <v>64</v>
      </c>
      <c r="C35" s="96" t="s">
        <v>226</v>
      </c>
      <c r="D35" s="84" t="s">
        <v>226</v>
      </c>
      <c r="E35" s="57"/>
    </row>
    <row r="36" spans="1:5" ht="30.75" customHeight="1" x14ac:dyDescent="0.25">
      <c r="A36" s="88" t="s">
        <v>205</v>
      </c>
      <c r="B36" s="86">
        <v>70</v>
      </c>
      <c r="C36" s="84">
        <v>-215</v>
      </c>
      <c r="D36" s="84">
        <v>177</v>
      </c>
      <c r="E36" s="57"/>
    </row>
    <row r="37" spans="1:5" ht="15.75" customHeight="1" x14ac:dyDescent="0.25">
      <c r="A37" s="143" t="s">
        <v>206</v>
      </c>
      <c r="B37" s="143"/>
      <c r="C37" s="143"/>
      <c r="D37" s="143"/>
      <c r="E37" s="57"/>
    </row>
    <row r="38" spans="1:5" x14ac:dyDescent="0.25">
      <c r="A38" s="88" t="s">
        <v>207</v>
      </c>
      <c r="B38" s="86">
        <v>80</v>
      </c>
      <c r="C38" s="84">
        <v>17</v>
      </c>
      <c r="D38" s="84">
        <v>300</v>
      </c>
      <c r="E38" s="57"/>
    </row>
    <row r="39" spans="1:5" x14ac:dyDescent="0.25">
      <c r="A39" s="102" t="s">
        <v>98</v>
      </c>
      <c r="B39" s="47"/>
      <c r="C39" s="135" t="s">
        <v>226</v>
      </c>
      <c r="D39" s="135" t="s">
        <v>226</v>
      </c>
      <c r="E39" s="57"/>
    </row>
    <row r="40" spans="1:5" x14ac:dyDescent="0.25">
      <c r="A40" s="103" t="s">
        <v>208</v>
      </c>
      <c r="B40" s="59">
        <v>81</v>
      </c>
      <c r="C40" s="135"/>
      <c r="D40" s="135"/>
      <c r="E40" s="57"/>
    </row>
    <row r="41" spans="1:5" x14ac:dyDescent="0.25">
      <c r="A41" s="51" t="s">
        <v>209</v>
      </c>
      <c r="B41" s="86">
        <v>82</v>
      </c>
      <c r="C41" s="96" t="s">
        <v>226</v>
      </c>
      <c r="D41" s="84" t="s">
        <v>226</v>
      </c>
      <c r="E41" s="57"/>
    </row>
    <row r="42" spans="1:5" ht="25.5" x14ac:dyDescent="0.25">
      <c r="A42" s="51" t="s">
        <v>169</v>
      </c>
      <c r="B42" s="86">
        <v>83</v>
      </c>
      <c r="C42" s="96" t="s">
        <v>226</v>
      </c>
      <c r="D42" s="84" t="s">
        <v>226</v>
      </c>
      <c r="E42" s="57"/>
    </row>
    <row r="43" spans="1:5" ht="26.25" customHeight="1" x14ac:dyDescent="0.25">
      <c r="A43" s="51" t="s">
        <v>210</v>
      </c>
      <c r="B43" s="86">
        <v>84</v>
      </c>
      <c r="C43" s="84">
        <v>17</v>
      </c>
      <c r="D43" s="84">
        <v>300</v>
      </c>
      <c r="E43" s="57"/>
    </row>
    <row r="44" spans="1:5" ht="26.25" customHeight="1" x14ac:dyDescent="0.25">
      <c r="A44" s="88" t="s">
        <v>211</v>
      </c>
      <c r="B44" s="86">
        <v>90</v>
      </c>
      <c r="C44" s="84">
        <v>-496</v>
      </c>
      <c r="D44" s="84">
        <v>-405</v>
      </c>
      <c r="E44" s="57"/>
    </row>
    <row r="45" spans="1:5" x14ac:dyDescent="0.25">
      <c r="A45" s="102" t="s">
        <v>98</v>
      </c>
      <c r="B45" s="47"/>
      <c r="C45" s="47"/>
      <c r="D45" s="47"/>
      <c r="E45" s="57"/>
    </row>
    <row r="46" spans="1:5" x14ac:dyDescent="0.25">
      <c r="A46" s="103" t="s">
        <v>212</v>
      </c>
      <c r="B46" s="59">
        <v>91</v>
      </c>
      <c r="C46" s="48" t="s">
        <v>226</v>
      </c>
      <c r="D46" s="48" t="s">
        <v>226</v>
      </c>
      <c r="E46" s="57"/>
    </row>
    <row r="47" spans="1:5" ht="25.5" x14ac:dyDescent="0.25">
      <c r="A47" s="51" t="s">
        <v>213</v>
      </c>
      <c r="B47" s="86">
        <v>92</v>
      </c>
      <c r="C47" s="48" t="s">
        <v>226</v>
      </c>
      <c r="D47" s="84" t="s">
        <v>226</v>
      </c>
      <c r="E47" s="57"/>
    </row>
    <row r="48" spans="1:5" x14ac:dyDescent="0.25">
      <c r="A48" s="51" t="s">
        <v>214</v>
      </c>
      <c r="B48" s="86">
        <v>93</v>
      </c>
      <c r="C48" s="48" t="s">
        <v>226</v>
      </c>
      <c r="D48" s="84" t="s">
        <v>226</v>
      </c>
      <c r="E48" s="57"/>
    </row>
    <row r="49" spans="1:5" x14ac:dyDescent="0.25">
      <c r="A49" s="51" t="s">
        <v>215</v>
      </c>
      <c r="B49" s="86">
        <v>94</v>
      </c>
      <c r="C49" s="48" t="s">
        <v>226</v>
      </c>
      <c r="D49" s="84" t="s">
        <v>226</v>
      </c>
      <c r="E49" s="58"/>
    </row>
    <row r="50" spans="1:5" x14ac:dyDescent="0.25">
      <c r="A50" s="51" t="s">
        <v>204</v>
      </c>
      <c r="B50" s="86">
        <v>95</v>
      </c>
      <c r="C50" s="84">
        <v>-496</v>
      </c>
      <c r="D50" s="84">
        <v>-405</v>
      </c>
    </row>
    <row r="51" spans="1:5" ht="25.5" x14ac:dyDescent="0.25">
      <c r="A51" s="51" t="s">
        <v>216</v>
      </c>
      <c r="B51" s="86">
        <v>100</v>
      </c>
      <c r="C51" s="84">
        <v>-479</v>
      </c>
      <c r="D51" s="84">
        <v>-105</v>
      </c>
    </row>
    <row r="52" spans="1:5" ht="25.5" x14ac:dyDescent="0.25">
      <c r="A52" s="88" t="s">
        <v>217</v>
      </c>
      <c r="B52" s="86">
        <v>110</v>
      </c>
      <c r="C52" s="84">
        <v>574</v>
      </c>
      <c r="D52" s="85">
        <v>1002</v>
      </c>
    </row>
    <row r="53" spans="1:5" x14ac:dyDescent="0.25">
      <c r="A53" s="104" t="s">
        <v>218</v>
      </c>
      <c r="B53" s="139">
        <v>120</v>
      </c>
      <c r="C53" s="138">
        <v>1286</v>
      </c>
      <c r="D53" s="135">
        <v>559</v>
      </c>
    </row>
    <row r="54" spans="1:5" x14ac:dyDescent="0.25">
      <c r="A54" s="107" t="s">
        <v>245</v>
      </c>
      <c r="B54" s="139"/>
      <c r="C54" s="138"/>
      <c r="D54" s="135"/>
    </row>
    <row r="55" spans="1:5" x14ac:dyDescent="0.25">
      <c r="A55" s="104" t="s">
        <v>218</v>
      </c>
      <c r="B55" s="139">
        <v>130</v>
      </c>
      <c r="C55" s="138">
        <v>1860</v>
      </c>
      <c r="D55" s="138">
        <v>1561</v>
      </c>
    </row>
    <row r="56" spans="1:5" x14ac:dyDescent="0.25">
      <c r="A56" s="95" t="s">
        <v>231</v>
      </c>
      <c r="B56" s="139"/>
      <c r="C56" s="138"/>
      <c r="D56" s="138"/>
    </row>
    <row r="57" spans="1:5" x14ac:dyDescent="0.25">
      <c r="A57" s="88" t="s">
        <v>219</v>
      </c>
      <c r="B57" s="86">
        <v>140</v>
      </c>
      <c r="C57" s="84">
        <v>-10</v>
      </c>
      <c r="D57" s="84">
        <v>180</v>
      </c>
    </row>
  </sheetData>
  <mergeCells count="16">
    <mergeCell ref="A1:D1"/>
    <mergeCell ref="A2:D2"/>
    <mergeCell ref="D53:D54"/>
    <mergeCell ref="D55:D56"/>
    <mergeCell ref="A3:D3"/>
    <mergeCell ref="B53:B54"/>
    <mergeCell ref="C53:C54"/>
    <mergeCell ref="B55:B56"/>
    <mergeCell ref="C55:C56"/>
    <mergeCell ref="B5:B6"/>
    <mergeCell ref="A8:D8"/>
    <mergeCell ref="A22:D22"/>
    <mergeCell ref="A37:D37"/>
    <mergeCell ref="D39:D40"/>
    <mergeCell ref="A5:A6"/>
    <mergeCell ref="C39:C40"/>
  </mergeCells>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view="pageBreakPreview" topLeftCell="A58" zoomScaleNormal="100" zoomScaleSheetLayoutView="100" workbookViewId="0">
      <selection activeCell="H61" sqref="H61"/>
    </sheetView>
  </sheetViews>
  <sheetFormatPr defaultRowHeight="15" x14ac:dyDescent="0.25"/>
  <cols>
    <col min="1" max="1" width="17.28515625" style="61" customWidth="1"/>
    <col min="2" max="2" width="25.85546875" style="61" customWidth="1"/>
    <col min="3" max="3" width="16" style="61" customWidth="1"/>
    <col min="4" max="4" width="15.5703125" style="61" customWidth="1"/>
    <col min="5" max="5" width="10.5703125" style="61" customWidth="1"/>
    <col min="6" max="6" width="8.7109375" style="61" customWidth="1"/>
    <col min="7" max="7" width="16.5703125" style="61" customWidth="1"/>
    <col min="8" max="8" width="19.7109375" style="61" customWidth="1"/>
    <col min="9" max="9" width="20.42578125" style="61" customWidth="1"/>
    <col min="10" max="16384" width="9.140625" style="61"/>
  </cols>
  <sheetData>
    <row r="2" spans="1:9" ht="16.5" x14ac:dyDescent="0.25">
      <c r="H2" s="83" t="s">
        <v>118</v>
      </c>
    </row>
    <row r="4" spans="1:9" ht="16.5" x14ac:dyDescent="0.25">
      <c r="A4" s="82"/>
      <c r="B4" s="146" t="s">
        <v>119</v>
      </c>
      <c r="C4" s="147"/>
      <c r="D4" s="147"/>
      <c r="E4" s="147"/>
      <c r="F4" s="147"/>
      <c r="G4" s="147"/>
      <c r="H4" s="82"/>
    </row>
    <row r="5" spans="1:9" ht="15.75" customHeight="1" x14ac:dyDescent="0.25">
      <c r="A5" s="82"/>
      <c r="B5" s="146" t="s">
        <v>120</v>
      </c>
      <c r="C5" s="146"/>
      <c r="D5" s="146"/>
      <c r="E5" s="146"/>
      <c r="F5" s="146"/>
      <c r="G5" s="146"/>
      <c r="H5" s="82"/>
    </row>
    <row r="6" spans="1:9" ht="24.75" customHeight="1" x14ac:dyDescent="0.25">
      <c r="A6" s="82"/>
      <c r="B6" s="148" t="s">
        <v>121</v>
      </c>
      <c r="C6" s="148"/>
      <c r="D6" s="148"/>
      <c r="E6" s="149">
        <v>45473</v>
      </c>
      <c r="F6" s="150"/>
      <c r="G6" s="151"/>
      <c r="H6" s="82"/>
    </row>
    <row r="7" spans="1:9" x14ac:dyDescent="0.25">
      <c r="A7" s="82"/>
      <c r="B7" s="82"/>
      <c r="C7" s="82"/>
      <c r="D7" s="82"/>
      <c r="E7" s="82"/>
      <c r="F7" s="82"/>
      <c r="G7" s="82"/>
      <c r="H7" s="82"/>
    </row>
    <row r="8" spans="1:9" ht="18.75" customHeight="1" x14ac:dyDescent="0.25">
      <c r="A8" s="152" t="s">
        <v>122</v>
      </c>
      <c r="B8" s="152"/>
      <c r="C8" s="153"/>
      <c r="D8" s="153"/>
      <c r="E8" s="153"/>
      <c r="F8" s="153"/>
      <c r="G8" s="153"/>
      <c r="H8" s="153"/>
      <c r="I8" s="63"/>
    </row>
    <row r="9" spans="1:9" ht="21" customHeight="1" x14ac:dyDescent="0.25">
      <c r="A9" s="157">
        <v>692175147</v>
      </c>
      <c r="B9" s="158"/>
      <c r="C9" s="80"/>
      <c r="D9" s="80"/>
      <c r="E9" s="80"/>
      <c r="F9" s="80"/>
      <c r="G9" s="80"/>
      <c r="H9" s="80"/>
      <c r="I9" s="63"/>
    </row>
    <row r="10" spans="1:9" ht="21" customHeight="1" x14ac:dyDescent="0.25">
      <c r="A10" s="159" t="s">
        <v>116</v>
      </c>
      <c r="B10" s="159"/>
      <c r="C10" s="80"/>
      <c r="D10" s="80"/>
      <c r="E10" s="80"/>
      <c r="F10" s="80"/>
      <c r="G10" s="80"/>
      <c r="H10" s="80"/>
      <c r="I10" s="63"/>
    </row>
    <row r="11" spans="1:9" ht="28.5" customHeight="1" x14ac:dyDescent="0.25">
      <c r="A11" s="160" t="s">
        <v>239</v>
      </c>
      <c r="B11" s="161"/>
      <c r="C11" s="161"/>
      <c r="D11" s="161"/>
      <c r="E11" s="161"/>
      <c r="F11" s="161"/>
      <c r="G11" s="162"/>
      <c r="H11" s="81"/>
      <c r="I11" s="63"/>
    </row>
    <row r="12" spans="1:9" ht="23.25" customHeight="1" x14ac:dyDescent="0.25">
      <c r="A12" s="163" t="s">
        <v>123</v>
      </c>
      <c r="B12" s="163"/>
      <c r="C12" s="153"/>
      <c r="D12" s="153"/>
      <c r="E12" s="153"/>
      <c r="F12" s="153"/>
      <c r="G12" s="153"/>
      <c r="H12" s="153"/>
      <c r="I12" s="63"/>
    </row>
    <row r="13" spans="1:9" ht="27.75" customHeight="1" x14ac:dyDescent="0.25">
      <c r="A13" s="157" t="s">
        <v>232</v>
      </c>
      <c r="B13" s="164"/>
      <c r="C13" s="164"/>
      <c r="D13" s="158"/>
      <c r="E13" s="80"/>
      <c r="F13" s="80"/>
      <c r="G13" s="80"/>
      <c r="H13" s="80"/>
      <c r="I13" s="63"/>
    </row>
    <row r="14" spans="1:9" ht="23.25" customHeight="1" x14ac:dyDescent="0.25">
      <c r="A14" s="80"/>
      <c r="B14" s="80"/>
      <c r="C14" s="80"/>
      <c r="D14" s="80"/>
      <c r="E14" s="80"/>
      <c r="F14" s="80"/>
      <c r="G14" s="80"/>
      <c r="H14" s="80"/>
      <c r="I14" s="63"/>
    </row>
    <row r="15" spans="1:9" ht="33.75" customHeight="1" x14ac:dyDescent="0.25">
      <c r="A15" s="165" t="s">
        <v>124</v>
      </c>
      <c r="B15" s="166"/>
      <c r="C15" s="166"/>
      <c r="D15" s="167"/>
      <c r="E15" s="168" t="s">
        <v>52</v>
      </c>
      <c r="F15" s="169"/>
      <c r="G15" s="170"/>
      <c r="H15" s="80"/>
      <c r="I15" s="63"/>
    </row>
    <row r="16" spans="1:9" ht="21.75" customHeight="1" x14ac:dyDescent="0.25">
      <c r="A16" s="171" t="s">
        <v>238</v>
      </c>
      <c r="B16" s="172"/>
      <c r="C16" s="172"/>
      <c r="D16" s="173"/>
      <c r="E16" s="171" t="s">
        <v>235</v>
      </c>
      <c r="F16" s="172"/>
      <c r="G16" s="173"/>
      <c r="H16" s="80"/>
      <c r="I16" s="63"/>
    </row>
    <row r="17" spans="1:9" ht="19.5" customHeight="1" x14ac:dyDescent="0.25">
      <c r="A17" s="174"/>
      <c r="B17" s="153"/>
      <c r="C17" s="153"/>
      <c r="D17" s="175"/>
      <c r="E17" s="174"/>
      <c r="F17" s="153"/>
      <c r="G17" s="175"/>
      <c r="H17" s="73"/>
      <c r="I17" s="63"/>
    </row>
    <row r="18" spans="1:9" ht="9.75" customHeight="1" x14ac:dyDescent="0.25">
      <c r="A18" s="176"/>
      <c r="B18" s="177"/>
      <c r="C18" s="177"/>
      <c r="D18" s="178"/>
      <c r="E18" s="176"/>
      <c r="F18" s="177"/>
      <c r="G18" s="178"/>
      <c r="H18" s="80"/>
      <c r="I18" s="63"/>
    </row>
    <row r="19" spans="1:9" ht="15.75" x14ac:dyDescent="0.25">
      <c r="A19" s="63"/>
      <c r="B19" s="63"/>
      <c r="C19" s="63"/>
      <c r="D19" s="63"/>
      <c r="E19" s="63"/>
      <c r="F19" s="63"/>
      <c r="G19" s="63"/>
      <c r="H19" s="63"/>
      <c r="I19" s="63"/>
    </row>
    <row r="20" spans="1:9" ht="15.75" x14ac:dyDescent="0.25">
      <c r="A20" s="179" t="s">
        <v>125</v>
      </c>
      <c r="B20" s="179"/>
      <c r="C20" s="179"/>
      <c r="D20" s="179"/>
      <c r="E20" s="179"/>
      <c r="F20" s="179"/>
      <c r="G20" s="179"/>
      <c r="H20" s="179"/>
      <c r="I20" s="179"/>
    </row>
    <row r="21" spans="1:9" ht="15.75" x14ac:dyDescent="0.25">
      <c r="A21" s="63"/>
      <c r="B21" s="63"/>
      <c r="C21" s="63"/>
      <c r="D21" s="63"/>
      <c r="E21" s="63"/>
      <c r="F21" s="63"/>
      <c r="G21" s="63"/>
      <c r="H21" s="63"/>
      <c r="I21" s="63"/>
    </row>
    <row r="22" spans="1:9" ht="48" customHeight="1" x14ac:dyDescent="0.25">
      <c r="A22" s="154" t="s">
        <v>126</v>
      </c>
      <c r="B22" s="155"/>
      <c r="C22" s="156"/>
      <c r="D22" s="154" t="s">
        <v>127</v>
      </c>
      <c r="E22" s="156"/>
      <c r="F22" s="154" t="s">
        <v>128</v>
      </c>
      <c r="G22" s="156"/>
      <c r="H22" s="79" t="s">
        <v>129</v>
      </c>
      <c r="I22" s="63"/>
    </row>
    <row r="23" spans="1:9" ht="48.75" customHeight="1" x14ac:dyDescent="0.25">
      <c r="A23" s="180" t="s">
        <v>55</v>
      </c>
      <c r="B23" s="181"/>
      <c r="C23" s="182"/>
      <c r="D23" s="183" t="s">
        <v>130</v>
      </c>
      <c r="E23" s="184"/>
      <c r="F23" s="185">
        <v>1483</v>
      </c>
      <c r="G23" s="186"/>
      <c r="H23" s="78">
        <v>1143</v>
      </c>
      <c r="I23" s="63"/>
    </row>
    <row r="24" spans="1:9" ht="39" customHeight="1" x14ac:dyDescent="0.25">
      <c r="A24" s="180" t="s">
        <v>131</v>
      </c>
      <c r="B24" s="181"/>
      <c r="C24" s="182"/>
      <c r="D24" s="183" t="s">
        <v>130</v>
      </c>
      <c r="E24" s="184"/>
      <c r="F24" s="185">
        <v>720</v>
      </c>
      <c r="G24" s="186"/>
      <c r="H24" s="78">
        <v>616</v>
      </c>
      <c r="I24" s="63"/>
    </row>
    <row r="25" spans="1:9" ht="24.75" customHeight="1" x14ac:dyDescent="0.25">
      <c r="A25" s="187" t="s">
        <v>97</v>
      </c>
      <c r="B25" s="188"/>
      <c r="C25" s="189"/>
      <c r="D25" s="183" t="s">
        <v>130</v>
      </c>
      <c r="E25" s="184"/>
      <c r="F25" s="185">
        <f>F23-F24</f>
        <v>763</v>
      </c>
      <c r="G25" s="186"/>
      <c r="H25" s="78">
        <f>H23-H24</f>
        <v>527</v>
      </c>
      <c r="I25" s="63"/>
    </row>
    <row r="26" spans="1:9" ht="30" customHeight="1" x14ac:dyDescent="0.25">
      <c r="A26" s="180" t="s">
        <v>56</v>
      </c>
      <c r="B26" s="181"/>
      <c r="C26" s="182"/>
      <c r="D26" s="183" t="s">
        <v>130</v>
      </c>
      <c r="E26" s="184"/>
      <c r="F26" s="185">
        <v>694</v>
      </c>
      <c r="G26" s="186"/>
      <c r="H26" s="78">
        <v>475</v>
      </c>
      <c r="I26" s="63"/>
    </row>
    <row r="27" spans="1:9" ht="48" customHeight="1" x14ac:dyDescent="0.25">
      <c r="A27" s="190" t="s">
        <v>132</v>
      </c>
      <c r="B27" s="191"/>
      <c r="C27" s="192"/>
      <c r="D27" s="183" t="s">
        <v>130</v>
      </c>
      <c r="E27" s="184"/>
      <c r="F27" s="185">
        <v>-387</v>
      </c>
      <c r="G27" s="186"/>
      <c r="H27" s="77">
        <v>-226</v>
      </c>
      <c r="I27" s="63"/>
    </row>
    <row r="28" spans="1:9" ht="36.75" customHeight="1" x14ac:dyDescent="0.25">
      <c r="A28" s="180" t="s">
        <v>18</v>
      </c>
      <c r="B28" s="181"/>
      <c r="C28" s="182"/>
      <c r="D28" s="183" t="s">
        <v>130</v>
      </c>
      <c r="E28" s="184"/>
      <c r="F28" s="185">
        <f>F26+F27</f>
        <v>307</v>
      </c>
      <c r="G28" s="186"/>
      <c r="H28" s="78">
        <f>H26+H27</f>
        <v>249</v>
      </c>
      <c r="I28" s="63"/>
    </row>
    <row r="29" spans="1:9" ht="112.5" customHeight="1" x14ac:dyDescent="0.25">
      <c r="A29" s="180" t="s">
        <v>133</v>
      </c>
      <c r="B29" s="181"/>
      <c r="C29" s="182"/>
      <c r="D29" s="183" t="s">
        <v>130</v>
      </c>
      <c r="E29" s="184"/>
      <c r="F29" s="185">
        <v>54</v>
      </c>
      <c r="G29" s="186"/>
      <c r="H29" s="78">
        <v>44</v>
      </c>
      <c r="I29" s="63"/>
    </row>
    <row r="30" spans="1:9" ht="25.5" customHeight="1" x14ac:dyDescent="0.25">
      <c r="A30" s="194" t="s">
        <v>54</v>
      </c>
      <c r="B30" s="195"/>
      <c r="C30" s="196"/>
      <c r="D30" s="183" t="s">
        <v>130</v>
      </c>
      <c r="E30" s="184"/>
      <c r="F30" s="185">
        <v>253</v>
      </c>
      <c r="G30" s="186"/>
      <c r="H30" s="77">
        <v>205</v>
      </c>
      <c r="I30" s="63"/>
    </row>
    <row r="31" spans="1:9" ht="15.75" x14ac:dyDescent="0.25">
      <c r="A31" s="63"/>
      <c r="B31" s="63"/>
      <c r="C31" s="63"/>
      <c r="D31" s="63"/>
      <c r="E31" s="63"/>
      <c r="F31" s="63"/>
      <c r="G31" s="63"/>
      <c r="H31" s="63"/>
      <c r="I31" s="63"/>
    </row>
    <row r="32" spans="1:9" ht="36.75" customHeight="1" x14ac:dyDescent="0.25">
      <c r="A32" s="197" t="s">
        <v>134</v>
      </c>
      <c r="B32" s="197"/>
      <c r="C32" s="197"/>
      <c r="D32" s="197"/>
      <c r="E32" s="197"/>
      <c r="F32" s="64"/>
      <c r="G32" s="64"/>
      <c r="H32" s="64"/>
      <c r="I32" s="63"/>
    </row>
    <row r="33" spans="1:9" ht="23.25" customHeight="1" x14ac:dyDescent="0.25">
      <c r="A33" s="76" t="s">
        <v>135</v>
      </c>
      <c r="B33" s="75"/>
      <c r="C33" s="74"/>
      <c r="D33" s="73"/>
      <c r="E33" s="73"/>
      <c r="F33" s="73"/>
      <c r="G33" s="73"/>
      <c r="H33" s="73"/>
      <c r="I33" s="63"/>
    </row>
    <row r="34" spans="1:9" ht="66" customHeight="1" x14ac:dyDescent="0.25">
      <c r="A34" s="198" t="s">
        <v>136</v>
      </c>
      <c r="B34" s="198"/>
      <c r="C34" s="198"/>
      <c r="D34" s="198"/>
      <c r="E34" s="198"/>
      <c r="F34" s="198"/>
      <c r="G34" s="198"/>
      <c r="H34" s="198"/>
      <c r="I34" s="63"/>
    </row>
    <row r="35" spans="1:9" ht="15.75" x14ac:dyDescent="0.25">
      <c r="A35" s="160" t="s">
        <v>137</v>
      </c>
      <c r="B35" s="161"/>
      <c r="C35" s="161"/>
      <c r="D35" s="161"/>
      <c r="E35" s="161"/>
      <c r="F35" s="161"/>
      <c r="G35" s="161"/>
      <c r="H35" s="162"/>
      <c r="I35" s="63"/>
    </row>
    <row r="36" spans="1:9" ht="57" customHeight="1" x14ac:dyDescent="0.25">
      <c r="A36" s="199"/>
      <c r="B36" s="200"/>
      <c r="C36" s="200"/>
      <c r="D36" s="200"/>
      <c r="E36" s="200"/>
      <c r="F36" s="200"/>
      <c r="G36" s="200"/>
      <c r="H36" s="201"/>
      <c r="I36" s="63"/>
    </row>
    <row r="37" spans="1:9" ht="22.5" customHeight="1" x14ac:dyDescent="0.25">
      <c r="A37" s="202" t="s">
        <v>138</v>
      </c>
      <c r="B37" s="202"/>
      <c r="C37" s="71"/>
      <c r="D37" s="71"/>
      <c r="E37" s="71"/>
      <c r="F37" s="71"/>
      <c r="G37" s="71"/>
      <c r="H37" s="71"/>
      <c r="I37" s="63"/>
    </row>
    <row r="38" spans="1:9" ht="22.5" hidden="1" customHeight="1" x14ac:dyDescent="0.25">
      <c r="A38" s="72"/>
      <c r="B38" s="72"/>
      <c r="C38" s="71"/>
      <c r="D38" s="71"/>
      <c r="E38" s="71"/>
      <c r="F38" s="71"/>
      <c r="G38" s="71"/>
      <c r="H38" s="71"/>
      <c r="I38" s="63"/>
    </row>
    <row r="39" spans="1:9" ht="22.5" customHeight="1" x14ac:dyDescent="0.25">
      <c r="A39" s="203"/>
      <c r="B39" s="204"/>
      <c r="C39" s="204"/>
      <c r="D39" s="204"/>
      <c r="E39" s="204"/>
      <c r="F39" s="204"/>
      <c r="G39" s="204"/>
      <c r="H39" s="205"/>
      <c r="I39" s="63"/>
    </row>
    <row r="40" spans="1:9" ht="22.5" customHeight="1" x14ac:dyDescent="0.25">
      <c r="A40" s="70"/>
      <c r="B40" s="70"/>
      <c r="C40" s="70"/>
      <c r="D40" s="70"/>
      <c r="E40" s="70"/>
      <c r="F40" s="70"/>
      <c r="G40" s="70"/>
      <c r="H40" s="70"/>
      <c r="I40" s="63"/>
    </row>
    <row r="41" spans="1:9" ht="22.5" customHeight="1" x14ac:dyDescent="0.25">
      <c r="A41" s="193"/>
      <c r="B41" s="193"/>
      <c r="C41" s="193"/>
      <c r="D41" s="193"/>
      <c r="E41" s="193"/>
      <c r="F41" s="193"/>
      <c r="G41" s="193"/>
      <c r="H41" s="193"/>
      <c r="I41" s="63"/>
    </row>
    <row r="42" spans="1:9" ht="28.5" customHeight="1" x14ac:dyDescent="0.25">
      <c r="A42" s="206" t="s">
        <v>139</v>
      </c>
      <c r="B42" s="206"/>
      <c r="C42" s="206"/>
      <c r="D42" s="206"/>
      <c r="E42" s="206"/>
      <c r="F42" s="206"/>
      <c r="G42" s="206"/>
      <c r="H42" s="206"/>
      <c r="I42" s="63"/>
    </row>
    <row r="43" spans="1:9" ht="15.75" x14ac:dyDescent="0.25">
      <c r="A43" s="207"/>
      <c r="B43" s="208"/>
      <c r="C43" s="208"/>
      <c r="D43" s="208"/>
      <c r="E43" s="208"/>
      <c r="F43" s="208"/>
      <c r="G43" s="208"/>
      <c r="H43" s="209"/>
      <c r="I43" s="63"/>
    </row>
    <row r="44" spans="1:9" ht="18.75" customHeight="1" x14ac:dyDescent="0.25">
      <c r="A44" s="210"/>
      <c r="B44" s="211"/>
      <c r="C44" s="211"/>
      <c r="D44" s="211"/>
      <c r="E44" s="211"/>
      <c r="F44" s="211"/>
      <c r="G44" s="211"/>
      <c r="H44" s="212"/>
      <c r="I44" s="63"/>
    </row>
    <row r="45" spans="1:9" ht="15.75" x14ac:dyDescent="0.25">
      <c r="A45" s="213"/>
      <c r="B45" s="214"/>
      <c r="C45" s="214"/>
      <c r="D45" s="214"/>
      <c r="E45" s="214"/>
      <c r="F45" s="214"/>
      <c r="G45" s="214"/>
      <c r="H45" s="215"/>
      <c r="I45" s="63"/>
    </row>
    <row r="46" spans="1:9" ht="21" customHeight="1" x14ac:dyDescent="0.25">
      <c r="A46" s="202" t="s">
        <v>140</v>
      </c>
      <c r="B46" s="202"/>
      <c r="C46" s="202"/>
      <c r="D46" s="202"/>
      <c r="E46" s="202"/>
      <c r="F46" s="202"/>
      <c r="G46" s="202"/>
      <c r="H46" s="202"/>
      <c r="I46" s="63"/>
    </row>
    <row r="47" spans="1:9" ht="39.75" customHeight="1" x14ac:dyDescent="0.25">
      <c r="A47" s="216"/>
      <c r="B47" s="217"/>
      <c r="C47" s="217"/>
      <c r="D47" s="217"/>
      <c r="E47" s="217"/>
      <c r="F47" s="217"/>
      <c r="G47" s="217"/>
      <c r="H47" s="218"/>
      <c r="I47" s="63"/>
    </row>
    <row r="48" spans="1:9" ht="21.75" customHeight="1" x14ac:dyDescent="0.25">
      <c r="A48" s="219"/>
      <c r="B48" s="220"/>
      <c r="C48" s="220"/>
      <c r="D48" s="220"/>
      <c r="E48" s="220"/>
      <c r="F48" s="220"/>
      <c r="G48" s="220"/>
      <c r="H48" s="221"/>
      <c r="I48" s="63"/>
    </row>
    <row r="49" spans="1:9" ht="15.75" x14ac:dyDescent="0.25">
      <c r="A49" s="63"/>
      <c r="B49" s="63"/>
      <c r="C49" s="63"/>
      <c r="D49" s="63"/>
      <c r="E49" s="63"/>
      <c r="F49" s="63"/>
      <c r="G49" s="63"/>
      <c r="H49" s="63"/>
      <c r="I49" s="63"/>
    </row>
    <row r="50" spans="1:9" ht="15.75" x14ac:dyDescent="0.25">
      <c r="A50" s="63"/>
      <c r="B50" s="63"/>
      <c r="C50" s="63"/>
      <c r="D50" s="63"/>
      <c r="E50" s="63"/>
      <c r="F50" s="63"/>
      <c r="G50" s="63"/>
      <c r="H50" s="63"/>
      <c r="I50" s="63"/>
    </row>
    <row r="51" spans="1:9" ht="15.75" x14ac:dyDescent="0.25">
      <c r="A51" s="63"/>
      <c r="B51" s="63"/>
      <c r="C51" s="63"/>
      <c r="D51" s="63"/>
      <c r="E51" s="63"/>
      <c r="F51" s="63"/>
      <c r="G51" s="63"/>
      <c r="H51" s="63"/>
      <c r="I51" s="63"/>
    </row>
    <row r="52" spans="1:9" ht="15.75" x14ac:dyDescent="0.25">
      <c r="A52" s="63"/>
      <c r="B52" s="63"/>
      <c r="C52" s="63"/>
      <c r="D52" s="63"/>
      <c r="E52" s="63"/>
      <c r="F52" s="63"/>
      <c r="G52" s="63"/>
      <c r="H52" s="63"/>
      <c r="I52" s="63"/>
    </row>
    <row r="53" spans="1:9" ht="15.75" x14ac:dyDescent="0.25">
      <c r="A53" s="222" t="s">
        <v>141</v>
      </c>
      <c r="B53" s="222"/>
      <c r="C53" s="63"/>
      <c r="D53" s="66"/>
      <c r="E53" s="63"/>
      <c r="F53" s="223" t="s">
        <v>237</v>
      </c>
      <c r="G53" s="223"/>
      <c r="H53" s="63"/>
      <c r="I53" s="63"/>
    </row>
    <row r="54" spans="1:9" ht="15.75" x14ac:dyDescent="0.25">
      <c r="A54" s="63"/>
      <c r="B54" s="63"/>
      <c r="C54" s="63"/>
      <c r="D54" s="69" t="s">
        <v>142</v>
      </c>
      <c r="E54" s="68"/>
      <c r="F54" s="227" t="s">
        <v>143</v>
      </c>
      <c r="G54" s="227"/>
      <c r="H54" s="63"/>
      <c r="I54" s="63"/>
    </row>
    <row r="55" spans="1:9" ht="15.75" x14ac:dyDescent="0.25">
      <c r="A55" s="63"/>
      <c r="B55" s="63"/>
      <c r="C55" s="63"/>
      <c r="D55" s="63"/>
      <c r="E55" s="63"/>
      <c r="F55" s="63"/>
      <c r="G55" s="63"/>
      <c r="H55" s="63"/>
      <c r="I55" s="63"/>
    </row>
    <row r="56" spans="1:9" ht="15.75" x14ac:dyDescent="0.25">
      <c r="A56" s="63"/>
      <c r="B56" s="63"/>
      <c r="C56" s="63"/>
      <c r="D56" s="63"/>
      <c r="E56" s="63"/>
      <c r="F56" s="63"/>
      <c r="G56" s="63"/>
      <c r="H56" s="63"/>
      <c r="I56" s="63"/>
    </row>
    <row r="57" spans="1:9" ht="111.75" customHeight="1" x14ac:dyDescent="0.25">
      <c r="A57" s="228" t="s">
        <v>144</v>
      </c>
      <c r="B57" s="229"/>
      <c r="C57" s="63"/>
      <c r="D57" s="66"/>
      <c r="E57" s="63"/>
      <c r="F57" s="223" t="s">
        <v>236</v>
      </c>
      <c r="G57" s="223"/>
      <c r="H57" s="63"/>
      <c r="I57" s="63"/>
    </row>
    <row r="58" spans="1:9" ht="15.75" x14ac:dyDescent="0.25">
      <c r="A58" s="63"/>
      <c r="B58" s="63"/>
      <c r="C58" s="63"/>
      <c r="D58" s="69" t="s">
        <v>142</v>
      </c>
      <c r="E58" s="68"/>
      <c r="F58" s="227" t="s">
        <v>145</v>
      </c>
      <c r="G58" s="227"/>
      <c r="H58" s="63"/>
      <c r="I58" s="63"/>
    </row>
    <row r="59" spans="1:9" ht="15.75" x14ac:dyDescent="0.25">
      <c r="A59" s="63"/>
      <c r="B59" s="63"/>
      <c r="C59" s="63"/>
      <c r="D59" s="67"/>
      <c r="E59" s="68"/>
      <c r="F59" s="67"/>
      <c r="G59" s="67"/>
      <c r="H59" s="63"/>
      <c r="I59" s="63"/>
    </row>
    <row r="60" spans="1:9" ht="15.75" x14ac:dyDescent="0.25">
      <c r="A60" s="63"/>
      <c r="B60" s="63"/>
      <c r="C60" s="63"/>
      <c r="D60" s="63"/>
      <c r="E60" s="63"/>
      <c r="F60" s="63"/>
      <c r="G60" s="63"/>
      <c r="H60" s="63"/>
      <c r="I60" s="63"/>
    </row>
    <row r="61" spans="1:9" ht="31.5" customHeight="1" x14ac:dyDescent="0.25">
      <c r="A61" s="228" t="s">
        <v>146</v>
      </c>
      <c r="B61" s="229"/>
      <c r="C61" s="63"/>
      <c r="D61" s="66"/>
      <c r="E61" s="63"/>
      <c r="F61" s="230" t="s">
        <v>247</v>
      </c>
      <c r="G61" s="230"/>
      <c r="H61" s="63" t="s">
        <v>248</v>
      </c>
      <c r="I61" s="63"/>
    </row>
    <row r="62" spans="1:9" ht="39" customHeight="1" x14ac:dyDescent="0.25">
      <c r="A62" s="63"/>
      <c r="B62" s="63"/>
      <c r="C62" s="63"/>
      <c r="D62" s="65" t="s">
        <v>142</v>
      </c>
      <c r="E62" s="64"/>
      <c r="F62" s="224" t="s">
        <v>147</v>
      </c>
      <c r="G62" s="225"/>
      <c r="H62" s="63"/>
      <c r="I62" s="63"/>
    </row>
    <row r="63" spans="1:9" ht="19.5" customHeight="1" x14ac:dyDescent="0.25">
      <c r="A63" s="63"/>
      <c r="B63" s="63"/>
      <c r="C63" s="63"/>
      <c r="D63" s="63"/>
      <c r="E63" s="63"/>
      <c r="F63" s="63"/>
      <c r="G63" s="63"/>
      <c r="H63" s="63"/>
      <c r="I63" s="63"/>
    </row>
    <row r="64" spans="1:9" ht="30" customHeight="1" x14ac:dyDescent="0.25">
      <c r="A64" s="226" t="s">
        <v>246</v>
      </c>
      <c r="B64" s="226"/>
      <c r="C64" s="63"/>
      <c r="D64" s="63"/>
      <c r="E64" s="63"/>
      <c r="F64" s="63"/>
      <c r="G64" s="63"/>
      <c r="H64" s="63"/>
      <c r="I64" s="63"/>
    </row>
    <row r="65" spans="2:2" x14ac:dyDescent="0.25">
      <c r="B65" s="62"/>
    </row>
  </sheetData>
  <sheetProtection password="CE28" sheet="1" selectLockedCells="1"/>
  <mergeCells count="64">
    <mergeCell ref="F62:G62"/>
    <mergeCell ref="A64:B64"/>
    <mergeCell ref="F54:G54"/>
    <mergeCell ref="A57:B57"/>
    <mergeCell ref="F57:G57"/>
    <mergeCell ref="F58:G58"/>
    <mergeCell ref="A61:B61"/>
    <mergeCell ref="F61:G61"/>
    <mergeCell ref="A42:H42"/>
    <mergeCell ref="A43:H45"/>
    <mergeCell ref="A46:H46"/>
    <mergeCell ref="A47:H48"/>
    <mergeCell ref="A53:B53"/>
    <mergeCell ref="F53:G53"/>
    <mergeCell ref="A41:H41"/>
    <mergeCell ref="A29:C29"/>
    <mergeCell ref="D29:E29"/>
    <mergeCell ref="F29:G29"/>
    <mergeCell ref="A30:C30"/>
    <mergeCell ref="D30:E30"/>
    <mergeCell ref="F30:G30"/>
    <mergeCell ref="A32:E32"/>
    <mergeCell ref="A34:H34"/>
    <mergeCell ref="A35:H36"/>
    <mergeCell ref="A37:B37"/>
    <mergeCell ref="A39:H39"/>
    <mergeCell ref="A27:C27"/>
    <mergeCell ref="D27:E27"/>
    <mergeCell ref="F27:G27"/>
    <mergeCell ref="A28:C28"/>
    <mergeCell ref="D28:E28"/>
    <mergeCell ref="F28:G28"/>
    <mergeCell ref="A25:C25"/>
    <mergeCell ref="D25:E25"/>
    <mergeCell ref="F25:G25"/>
    <mergeCell ref="A26:C26"/>
    <mergeCell ref="D26:E26"/>
    <mergeCell ref="F26:G26"/>
    <mergeCell ref="A23:C23"/>
    <mergeCell ref="D23:E23"/>
    <mergeCell ref="F23:G23"/>
    <mergeCell ref="A24:C24"/>
    <mergeCell ref="D24:E24"/>
    <mergeCell ref="F24:G24"/>
    <mergeCell ref="A22:C22"/>
    <mergeCell ref="D22:E22"/>
    <mergeCell ref="F22:G22"/>
    <mergeCell ref="A9:B9"/>
    <mergeCell ref="A10:B10"/>
    <mergeCell ref="A11:G11"/>
    <mergeCell ref="A12:B12"/>
    <mergeCell ref="C12:H12"/>
    <mergeCell ref="A13:D13"/>
    <mergeCell ref="A15:D15"/>
    <mergeCell ref="E15:G15"/>
    <mergeCell ref="A16:D18"/>
    <mergeCell ref="E16:G18"/>
    <mergeCell ref="A20:I20"/>
    <mergeCell ref="B4:G4"/>
    <mergeCell ref="B5:G5"/>
    <mergeCell ref="B6:D6"/>
    <mergeCell ref="E6:G6"/>
    <mergeCell ref="A8:B8"/>
    <mergeCell ref="C8:H8"/>
  </mergeCells>
  <pageMargins left="0.7" right="0.7" top="0.75" bottom="0.75" header="0.3" footer="0.3"/>
  <pageSetup paperSize="9" scale="66"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Титульный лист</vt:lpstr>
      <vt:lpstr>баланс</vt:lpstr>
      <vt:lpstr>Отчет о прибылях и убытках</vt:lpstr>
      <vt:lpstr>Отчет об измен.собств.капитала</vt:lpstr>
      <vt:lpstr>Отчет о движении ден.средств</vt:lpstr>
      <vt:lpstr>форма2</vt:lpstr>
      <vt:lpstr>квартал</vt:lpstr>
      <vt:lpstr>баланс!Область_печати</vt:lpstr>
      <vt:lpstr>форма2!Область_печати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2024-07-29T11:26:15Z</cp:lastPrinted>
  <dcterms:created xsi:type="dcterms:W3CDTF">2011-03-15T11:50:39Z</dcterms:created>
  <dcterms:modified xsi:type="dcterms:W3CDTF">2024-07-29T13:09:16Z</dcterms:modified>
</cp:coreProperties>
</file>